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735" yWindow="735" windowWidth="21600" windowHeight="11505" tabRatio="701"/>
  </bookViews>
  <sheets>
    <sheet name="Остаток и поступления" sheetId="6" r:id="rId1"/>
    <sheet name="Кассовые расходы" sheetId="7" r:id="rId2"/>
    <sheet name="Фактические расходы" sheetId="10" r:id="rId3"/>
  </sheets>
  <definedNames>
    <definedName name="FinancingLevel">'Остаток и поступления'!$E$11</definedName>
    <definedName name="ImportRowAct">'Фактические расходы'!$A$4:$E$4</definedName>
    <definedName name="ImportRowActTotal">'Фактические расходы'!#REF!</definedName>
    <definedName name="ImportRowCash">'Кассовые расходы'!$A$5:$E$5</definedName>
    <definedName name="ImportRowCashTotal">'Кассовые расходы'!#REF!</definedName>
    <definedName name="ImportRowRest">'Остаток и поступления'!#REF!</definedName>
    <definedName name="OnDate">'Остаток и поступления'!$E$7</definedName>
    <definedName name="Organization">'Остаток и поступления'!$E$9</definedName>
    <definedName name="Period">'Остаток и поступления'!$E$10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7" l="1"/>
  <c r="H6" i="7"/>
  <c r="H7" i="7"/>
  <c r="H8" i="7"/>
  <c r="H9" i="7"/>
  <c r="I10" i="7" l="1"/>
  <c r="H10" i="7" l="1"/>
  <c r="M60" i="7" l="1"/>
  <c r="L60" i="7"/>
  <c r="K60" i="7"/>
  <c r="J60" i="7"/>
  <c r="I60" i="7"/>
  <c r="H60" i="7"/>
  <c r="G60" i="7"/>
  <c r="F60" i="7"/>
  <c r="E60" i="7"/>
</calcChain>
</file>

<file path=xl/sharedStrings.xml><?xml version="1.0" encoding="utf-8"?>
<sst xmlns="http://schemas.openxmlformats.org/spreadsheetml/2006/main" count="539" uniqueCount="149">
  <si>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
Республики Узбекистан
</t>
  </si>
  <si>
    <t>ОТЧЕТ</t>
  </si>
  <si>
    <t>о движении прочих внебюджетных средств</t>
  </si>
  <si>
    <t>по состоянию на 01.10.2024</t>
  </si>
  <si>
    <t>Организация :</t>
  </si>
  <si>
    <t>Управление юстиции Навоийской области</t>
  </si>
  <si>
    <t xml:space="preserve">Периодичность: </t>
  </si>
  <si>
    <t>1 октября</t>
  </si>
  <si>
    <t>Уровень бюджета</t>
  </si>
  <si>
    <t>Единица измерения 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</si>
  <si>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</si>
  <si>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</si>
  <si>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</si>
  <si>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</si>
  <si>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</si>
  <si>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</si>
  <si>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</si>
  <si>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</si>
  <si>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</si>
  <si>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</si>
  <si>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</si>
  <si>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</si>
  <si>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ВСЕГО</t>
  </si>
  <si>
    <t>00</t>
  </si>
  <si>
    <t>000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</si>
  <si>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</si>
  <si>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</si>
  <si>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</si>
  <si>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</si>
  <si>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</si>
  <si>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</si>
  <si>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</si>
  <si>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</si>
  <si>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</si>
  <si>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</si>
  <si>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</si>
  <si>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</si>
  <si>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</si>
  <si>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</si>
  <si>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</si>
  <si>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</si>
  <si>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</si>
  <si>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</si>
  <si>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</si>
  <si>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</si>
  <si>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III-группа "Капитальные вложения"</t>
  </si>
  <si>
    <t>Строительство и реконструкция основных средств</t>
  </si>
  <si>
    <t>43</t>
  </si>
  <si>
    <t xml:space="preserve">Здания </t>
  </si>
  <si>
    <t>Нежилые здания</t>
  </si>
  <si>
    <t>200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</si>
  <si>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</si>
  <si>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</si>
  <si>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</si>
  <si>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</si>
  <si>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</si>
  <si>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Коммунальные услуги</t>
  </si>
  <si>
    <t>Электроэнергия</t>
  </si>
  <si>
    <t>Природный газ</t>
  </si>
  <si>
    <t>22</t>
  </si>
  <si>
    <t>Холодная вода и канализация</t>
  </si>
  <si>
    <t>24</t>
  </si>
  <si>
    <t>Содержание и текущий ремонт</t>
  </si>
  <si>
    <t>30</t>
  </si>
  <si>
    <t>Машины, оборудования и техника</t>
  </si>
  <si>
    <t>34</t>
  </si>
  <si>
    <t>Транспортные средства</t>
  </si>
  <si>
    <t>Прочие машины, оборудования, техника и передаточные устройства</t>
  </si>
  <si>
    <t>900</t>
  </si>
  <si>
    <t>Компьютерное оборудование, вычислительная и аудио-видео техника</t>
  </si>
  <si>
    <t>920</t>
  </si>
  <si>
    <t>Другие машины, оборудование и техника</t>
  </si>
  <si>
    <t>990</t>
  </si>
  <si>
    <t>Другие виды расходов по содержанию и текущему ремонту</t>
  </si>
  <si>
    <t>39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</si>
  <si>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</si>
  <si>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</si>
  <si>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</si>
  <si>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</si>
  <si>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</si>
  <si>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</si>
  <si>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</si>
  <si>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</si>
  <si>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Топливо и ГСМ</t>
  </si>
  <si>
    <t>500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</si>
  <si>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</si>
  <si>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</si>
  <si>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</si>
  <si>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</si>
  <si>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</si>
  <si>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</si>
  <si>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</si>
  <si>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Прочие расходы на приобретение товаров и услуг</t>
  </si>
  <si>
    <t>99</t>
  </si>
  <si>
    <t>СОЦИАЛЬНЫЕ ПОСОБИЯ</t>
  </si>
  <si>
    <t>Пособия по социальной помощи</t>
  </si>
  <si>
    <t>Пособия по социальной помощи в денежной форме</t>
  </si>
  <si>
    <t>Уй-жой-коммунал хизматлар буйича хар ойлик компенсация туловлари</t>
  </si>
  <si>
    <t>Социальные пособия работодателей</t>
  </si>
  <si>
    <t>Социальные пособия, предоставляемые работодателями в денежной форме</t>
  </si>
  <si>
    <t>31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</si>
  <si>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</si>
  <si>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</si>
  <si>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</si>
  <si>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</si>
  <si>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</si>
  <si>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</si>
  <si>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3. Кассовые расходы, осушествленные в отчетном периоде - всего</t>
  </si>
  <si>
    <t>X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</si>
  <si>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</si>
  <si>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</si>
  <si>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</si>
  <si>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</si>
  <si>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</si>
  <si>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РАСХОДЫ ПО ОСНОВНЫМ СРЕДСТВАМ</t>
  </si>
  <si>
    <t>Приобретение основных средств</t>
  </si>
  <si>
    <t>Здания</t>
  </si>
  <si>
    <t>Жилые здания</t>
  </si>
  <si>
    <t>54</t>
  </si>
  <si>
    <t>Прочие машины и оборудование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</si>
  <si>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</si>
  <si>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</si>
  <si>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</si>
  <si>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Приборы учета электроэнергии и коммунальных услуг</t>
  </si>
  <si>
    <t>930</t>
  </si>
  <si>
    <t>Прочая техника</t>
  </si>
  <si>
    <t>Руководитель ___________</t>
  </si>
  <si>
    <t xml:space="preserve">Главный бухгалтер _______________ </t>
  </si>
  <si>
    <t>М. П.</t>
  </si>
  <si>
    <t>«___» ________________20__ год</t>
  </si>
  <si>
    <t>Внебюджетные фонды министерств и ведомств, формируемые за счет отчислений (4-010-21) (FHDY organlari)</t>
  </si>
  <si>
    <t>Внебюджетные фонды министерств и ведомств, формируемые за счет отчислений (4-010-21) (DXM eski)</t>
  </si>
  <si>
    <t>Внебюджетные фонды министерств и ведомств, формируемые за счет отчислений (4-010-21) (DXM yangi)</t>
  </si>
  <si>
    <t>Внебюджетные фонды министерств и ведомств, формируемые за счет отчислений (4-010-21) (Boshqarma)</t>
  </si>
  <si>
    <t>Внебюджетные фонды министерств и ведомств, формируемые за счет отчислений (4-010-21) (Bo'limlar)</t>
  </si>
  <si>
    <t>Внебюджетные фонды министерств и ведомств, формируемые за счет отчислений (4-010-21) (Notariat)</t>
  </si>
  <si>
    <t>Внебюджетные фонды министерств и ведомств, формируемые за счет отчислений (4-010-21) (YXM)</t>
  </si>
  <si>
    <t>Таксимланадиган тушумлар (4-014-21) (Apostil)</t>
  </si>
  <si>
    <t>Таксимланадиган тушумлар (4-014-21) (DXM qaytarish)</t>
  </si>
  <si>
    <t>4010-21 
FHDY organlari</t>
  </si>
  <si>
    <t>4010-21
DXM eski</t>
  </si>
  <si>
    <t>4010-21
DXM yangi</t>
  </si>
  <si>
    <t>4010-21
Boshqarma</t>
  </si>
  <si>
    <t>4010-21
Bo'limlar</t>
  </si>
  <si>
    <t>4010-21
Notariat</t>
  </si>
  <si>
    <t>4010-21
YXM</t>
  </si>
  <si>
    <t>4014-21
Apostil</t>
  </si>
  <si>
    <t>4014-21
DXM qaytarish</t>
  </si>
  <si>
    <t>4010-21
FHDY organlari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</si>
</sst>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0_р_._-;\-* #,##0.00_р_._-;_-* &quot;-&quot;??_р_._-;_-@_-"/>
    <numFmt numFmtId="166" formatCode="_-* #,##0.00_р_._-;\-* #,##0.00_р_._-;_-* &quot; &quot;??_р_._-;_-@_-"/>
    <numFmt numFmtId="167" formatCode="#,##0.00_ ;\-#,##0.00\ "/>
  </numFmts>
  <fonts count="1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/>
  </cellStyleXfs>
  <cellXfs count="48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164" fontId="9" fillId="2" borderId="5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Protection="1"/>
    <xf numFmtId="0" fontId="6" fillId="0" borderId="5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66" fontId="13" fillId="2" borderId="5" xfId="1" applyNumberFormat="1" applyFont="1" applyFill="1" applyBorder="1" applyAlignment="1" applyProtection="1">
      <alignment horizontal="center" vertical="center"/>
    </xf>
    <xf numFmtId="166" fontId="9" fillId="2" borderId="4" xfId="1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7" fontId="5" fillId="2" borderId="2" xfId="1" applyNumberFormat="1" applyFont="1" applyFill="1" applyBorder="1" applyAlignment="1" applyProtection="1">
      <alignment horizontal="center" vertical="center"/>
    </xf>
    <xf numFmtId="167" fontId="5" fillId="2" borderId="5" xfId="1" applyNumberFormat="1" applyFont="1" applyFill="1" applyBorder="1" applyAlignment="1" applyProtection="1">
      <alignment horizontal="center" vertical="center"/>
    </xf>
    <xf numFmtId="167" fontId="0" fillId="0" borderId="5" xfId="0" applyNumberFormat="1" applyFont="1" applyFill="1" applyBorder="1" applyProtection="1"/>
    <xf numFmtId="167" fontId="2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166" fontId="2" fillId="0" borderId="0" xfId="0" applyNumberFormat="1" applyFont="1" applyFill="1" applyBorder="1" applyProtection="1"/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textRotation="90" wrapText="1"/>
    </xf>
    <xf numFmtId="0" fontId="6" fillId="0" borderId="7" xfId="0" applyNumberFormat="1" applyFont="1" applyFill="1" applyBorder="1" applyAlignment="1" applyProtection="1">
      <alignment horizontal="center" vertical="center" textRotation="90" wrapText="1"/>
    </xf>
    <xf numFmtId="0" fontId="6" fillId="0" borderId="8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Protection="1"/>
    <xf numFmtId="166" fontId="13" fillId="0" borderId="5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1"/>
    <pageSetUpPr fitToPage="1"/>
  </sheetPr>
  <dimension ref="A1:L28"/>
  <sheetViews>
    <sheetView showGridLines="0" tabSelected="1" workbookViewId="0">
      <selection activeCell="K6" sqref="K6"/>
    </sheetView>
  </sheetViews>
  <sheetFormatPr defaultRowHeight="15" customHeight="1" x14ac:dyDescent="0.25"/>
  <cols>
    <col min="1" max="1" width="27.42578125" style="17" bestFit="1" customWidth="1"/>
    <col min="2" max="4" width="9.140625" style="17" customWidth="1"/>
    <col min="5" max="5" width="45.7109375" style="17" bestFit="1" customWidth="1"/>
    <col min="6" max="6" width="15.42578125" style="17" customWidth="1"/>
    <col min="7" max="7" width="16.42578125" style="17" bestFit="1" customWidth="1"/>
    <col min="8" max="8" width="16" style="17" bestFit="1" customWidth="1"/>
    <col min="9" max="9" width="12.42578125" style="17" bestFit="1" customWidth="1"/>
    <col min="10" max="10" width="13.7109375" style="17" customWidth="1"/>
    <col min="11" max="11" width="9.140625" style="17" customWidth="1"/>
    <col min="12" max="12" width="12.140625" style="17" bestFit="1" customWidth="1"/>
    <col min="13" max="16384" width="9.140625" style="17"/>
  </cols>
  <sheetData>
    <row r="1" spans="1:12" ht="69" customHeight="1" x14ac:dyDescent="0.25">
      <c r="C1" s="2"/>
      <c r="E1" s="37" t="s">
        <v>0</v>
      </c>
      <c r="F1" s="37"/>
      <c r="G1" s="37"/>
      <c r="H1" s="37"/>
    </row>
    <row r="2" spans="1:12" ht="20.25" customHeight="1" x14ac:dyDescent="0.25">
      <c r="C2" s="2"/>
      <c r="E2" s="16"/>
      <c r="F2" s="16"/>
      <c r="G2" s="16"/>
      <c r="H2" s="16"/>
    </row>
    <row r="3" spans="1:12" ht="15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</row>
    <row r="4" spans="1:12" ht="15" customHeight="1" x14ac:dyDescent="0.25">
      <c r="A4" s="9"/>
      <c r="B4" s="9"/>
      <c r="C4" s="9"/>
      <c r="D4" s="9"/>
      <c r="E4" s="9"/>
      <c r="F4" s="9"/>
      <c r="G4" s="9"/>
      <c r="H4" s="9"/>
    </row>
    <row r="5" spans="1:12" ht="15" customHeight="1" x14ac:dyDescent="0.25">
      <c r="A5" s="10"/>
      <c r="B5" s="10"/>
      <c r="C5" s="10"/>
      <c r="D5" s="10"/>
      <c r="E5" s="9" t="s">
        <v>2</v>
      </c>
      <c r="F5" s="10"/>
      <c r="G5" s="10"/>
      <c r="H5" s="10"/>
    </row>
    <row r="6" spans="1:12" ht="15" customHeight="1" x14ac:dyDescent="0.25">
      <c r="A6" s="9"/>
      <c r="B6" s="9"/>
      <c r="C6" s="9"/>
      <c r="D6" s="9"/>
      <c r="E6" s="9"/>
      <c r="F6" s="9"/>
      <c r="G6" s="9"/>
      <c r="H6" s="9"/>
    </row>
    <row r="7" spans="1:12" ht="15" customHeight="1" x14ac:dyDescent="0.25">
      <c r="B7" s="10"/>
      <c r="C7" s="10"/>
      <c r="D7" s="10"/>
      <c r="E7" s="9" t="s">
        <v>3</v>
      </c>
      <c r="F7" s="10"/>
      <c r="G7" s="10"/>
      <c r="H7" s="10"/>
    </row>
    <row r="9" spans="1:12" ht="15" customHeight="1" x14ac:dyDescent="0.25">
      <c r="A9" s="10" t="s">
        <v>4</v>
      </c>
      <c r="B9" s="1"/>
      <c r="C9" s="1"/>
      <c r="D9" s="1"/>
      <c r="E9" s="12" t="s">
        <v>5</v>
      </c>
      <c r="F9" s="13"/>
      <c r="G9" s="13"/>
      <c r="H9" s="1"/>
    </row>
    <row r="10" spans="1:12" ht="15" customHeight="1" x14ac:dyDescent="0.25">
      <c r="A10" s="1" t="s">
        <v>6</v>
      </c>
      <c r="B10" s="1"/>
      <c r="C10" s="1"/>
      <c r="D10" s="1"/>
      <c r="E10" s="2" t="s">
        <v>7</v>
      </c>
      <c r="F10" s="1"/>
      <c r="G10" s="1"/>
      <c r="H10" s="1"/>
    </row>
    <row r="11" spans="1:12" ht="15" customHeight="1" x14ac:dyDescent="0.25">
      <c r="A11" s="1" t="s">
        <v>8</v>
      </c>
      <c r="B11" s="1"/>
      <c r="C11" s="1"/>
      <c r="D11" s="1"/>
      <c r="E11" s="11">
        <v>2024</v>
      </c>
      <c r="F11" s="1"/>
      <c r="G11" s="1"/>
      <c r="H11" s="1"/>
    </row>
    <row r="12" spans="1:12" ht="15" customHeight="1" x14ac:dyDescent="0.25">
      <c r="A12" s="1" t="s">
        <v>9</v>
      </c>
      <c r="B12" s="1"/>
      <c r="C12" s="1"/>
      <c r="D12" s="1"/>
      <c r="E12" s="1"/>
      <c r="F12" s="1"/>
      <c r="G12" s="1"/>
      <c r="H12" s="1"/>
    </row>
    <row r="14" spans="1:12" ht="63.75" customHeight="1" x14ac:dyDescent="0.25">
      <c r="A14" s="34" t="s">
        <v>10</v>
      </c>
      <c r="B14" s="35"/>
      <c r="C14" s="35"/>
      <c r="D14" s="35"/>
      <c r="E14" s="35"/>
      <c r="F14" s="36"/>
      <c r="G14" s="3" t="s">
        <v>11</v>
      </c>
      <c r="H14" s="24" t="s">
        <v>12</v>
      </c>
      <c r="I14" s="24" t="s">
        <v>13</v>
      </c>
      <c r="J14" s="24" t="s">
        <v>14</v>
      </c>
    </row>
    <row r="15" spans="1:12" ht="30" customHeight="1" x14ac:dyDescent="0.25">
      <c r="A15" s="31" t="s">
        <v>130</v>
      </c>
      <c r="B15" s="32"/>
      <c r="C15" s="32"/>
      <c r="D15" s="32"/>
      <c r="E15" s="32"/>
      <c r="F15" s="33"/>
      <c r="G15" s="25">
        <v>35323.1</v>
      </c>
      <c r="H15" s="26">
        <v>0</v>
      </c>
      <c r="I15" s="27">
        <v>2285955.7000000002</v>
      </c>
      <c r="J15" s="27">
        <v>0</v>
      </c>
    </row>
    <row r="16" spans="1:12" ht="30" customHeight="1" x14ac:dyDescent="0.25">
      <c r="A16" s="31" t="s">
        <v>131</v>
      </c>
      <c r="B16" s="32"/>
      <c r="C16" s="32"/>
      <c r="D16" s="32"/>
      <c r="E16" s="32"/>
      <c r="F16" s="33"/>
      <c r="G16" s="25">
        <v>297107.3</v>
      </c>
      <c r="H16" s="26">
        <v>0</v>
      </c>
      <c r="I16" s="27">
        <v>4497643.3</v>
      </c>
      <c r="J16" s="27">
        <v>0</v>
      </c>
      <c r="L16" s="28"/>
    </row>
    <row r="17" spans="1:12" ht="30" customHeight="1" x14ac:dyDescent="0.25">
      <c r="A17" s="31" t="s">
        <v>132</v>
      </c>
      <c r="B17" s="32"/>
      <c r="C17" s="32"/>
      <c r="D17" s="32"/>
      <c r="E17" s="32"/>
      <c r="F17" s="33"/>
      <c r="G17" s="25">
        <v>0</v>
      </c>
      <c r="H17" s="26">
        <v>0</v>
      </c>
      <c r="I17" s="27">
        <v>2876428.8</v>
      </c>
      <c r="J17" s="27">
        <v>0</v>
      </c>
    </row>
    <row r="18" spans="1:12" ht="30" customHeight="1" x14ac:dyDescent="0.25">
      <c r="A18" s="31" t="s">
        <v>133</v>
      </c>
      <c r="B18" s="32"/>
      <c r="C18" s="32"/>
      <c r="D18" s="32"/>
      <c r="E18" s="32"/>
      <c r="F18" s="33"/>
      <c r="G18" s="25">
        <v>43691.1</v>
      </c>
      <c r="H18" s="26">
        <v>0</v>
      </c>
      <c r="I18" s="27">
        <v>4115225.2</v>
      </c>
      <c r="J18" s="27">
        <v>0</v>
      </c>
    </row>
    <row r="19" spans="1:12" ht="30" customHeight="1" x14ac:dyDescent="0.25">
      <c r="A19" s="31" t="s">
        <v>134</v>
      </c>
      <c r="B19" s="32"/>
      <c r="C19" s="32"/>
      <c r="D19" s="32"/>
      <c r="E19" s="32"/>
      <c r="F19" s="33"/>
      <c r="G19" s="25">
        <v>39550.5</v>
      </c>
      <c r="H19" s="26">
        <v>0</v>
      </c>
      <c r="I19" s="27">
        <v>2388832.1</v>
      </c>
      <c r="J19" s="27">
        <v>0</v>
      </c>
      <c r="L19" s="28"/>
    </row>
    <row r="20" spans="1:12" ht="30" customHeight="1" x14ac:dyDescent="0.25">
      <c r="A20" s="31" t="s">
        <v>135</v>
      </c>
      <c r="B20" s="32"/>
      <c r="C20" s="32"/>
      <c r="D20" s="32"/>
      <c r="E20" s="32"/>
      <c r="F20" s="33"/>
      <c r="G20" s="25">
        <v>1430412.9</v>
      </c>
      <c r="H20" s="26">
        <v>0</v>
      </c>
      <c r="I20" s="27">
        <v>1535053</v>
      </c>
      <c r="J20" s="27">
        <v>0</v>
      </c>
    </row>
    <row r="21" spans="1:12" ht="30" customHeight="1" x14ac:dyDescent="0.25">
      <c r="A21" s="31" t="s">
        <v>136</v>
      </c>
      <c r="B21" s="32"/>
      <c r="C21" s="32"/>
      <c r="D21" s="32"/>
      <c r="E21" s="32"/>
      <c r="F21" s="33"/>
      <c r="G21" s="25">
        <v>33285.300000000003</v>
      </c>
      <c r="H21" s="26">
        <v>0</v>
      </c>
      <c r="I21" s="27">
        <v>3376286.4</v>
      </c>
      <c r="J21" s="27">
        <v>0</v>
      </c>
      <c r="L21" s="28"/>
    </row>
    <row r="22" spans="1:12" ht="30" customHeight="1" x14ac:dyDescent="0.25">
      <c r="A22" s="31" t="s">
        <v>137</v>
      </c>
      <c r="B22" s="32"/>
      <c r="C22" s="32"/>
      <c r="D22" s="32"/>
      <c r="E22" s="32"/>
      <c r="F22" s="33"/>
      <c r="G22" s="25">
        <v>3574.9</v>
      </c>
      <c r="H22" s="26">
        <v>0</v>
      </c>
      <c r="I22" s="27">
        <v>87.6</v>
      </c>
      <c r="J22" s="27">
        <v>0</v>
      </c>
      <c r="L22" s="28"/>
    </row>
    <row r="23" spans="1:12" ht="30" customHeight="1" x14ac:dyDescent="0.25">
      <c r="A23" s="31" t="s">
        <v>138</v>
      </c>
      <c r="B23" s="32"/>
      <c r="C23" s="32"/>
      <c r="D23" s="32"/>
      <c r="E23" s="32"/>
      <c r="F23" s="33"/>
      <c r="G23" s="25">
        <v>17562.8</v>
      </c>
      <c r="H23" s="26">
        <v>0</v>
      </c>
      <c r="I23" s="27">
        <v>0</v>
      </c>
      <c r="J23" s="27">
        <v>0</v>
      </c>
      <c r="L23" s="28"/>
    </row>
    <row r="28" spans="1:12" ht="15" customHeight="1" x14ac:dyDescent="0.25">
      <c r="L28" s="28"/>
    </row>
  </sheetData>
  <mergeCells count="12">
    <mergeCell ref="A14:F14"/>
    <mergeCell ref="E1:H1"/>
    <mergeCell ref="A3:H3"/>
    <mergeCell ref="A15:F15"/>
    <mergeCell ref="A16:F16"/>
    <mergeCell ref="A22:F22"/>
    <mergeCell ref="A23:F23"/>
    <mergeCell ref="A17:F17"/>
    <mergeCell ref="A18:F18"/>
    <mergeCell ref="A19:F19"/>
    <mergeCell ref="A20:F20"/>
    <mergeCell ref="A21:F21"/>
  </mergeCells>
  <pageMargins left="0.47244094488188981" right="0.27559055118110237" top="0.47244094488188981" bottom="0.39370078740157483" header="0.31496062992125984" footer="0.31496062992125984"/>
  <pageSetup paperSize="9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0"/>
    <pageSetUpPr fitToPage="1"/>
  </sheetPr>
  <dimension ref="A1:M66"/>
  <sheetViews>
    <sheetView showGridLines="0" workbookViewId="0">
      <selection activeCell="H64" sqref="H64"/>
    </sheetView>
  </sheetViews>
  <sheetFormatPr defaultRowHeight="15" x14ac:dyDescent="0.25"/>
  <cols>
    <col min="1" max="1" width="47.5703125" style="17" customWidth="1"/>
    <col min="2" max="4" width="7.140625" style="17" customWidth="1"/>
    <col min="5" max="5" width="15.5703125" style="17" customWidth="1"/>
    <col min="6" max="9" width="13" style="17" customWidth="1"/>
    <col min="10" max="10" width="19" style="17" customWidth="1"/>
    <col min="11" max="13" width="13" style="17" customWidth="1"/>
    <col min="14" max="14" width="9.140625" style="17" customWidth="1"/>
    <col min="15" max="16384" width="9.140625" style="17"/>
  </cols>
  <sheetData>
    <row r="1" spans="1:13" x14ac:dyDescent="0.25">
      <c r="A1" s="39" t="s">
        <v>15</v>
      </c>
      <c r="B1" s="39"/>
      <c r="C1" s="39"/>
      <c r="D1" s="39"/>
      <c r="E1" s="39"/>
    </row>
    <row r="2" spans="1:13" x14ac:dyDescent="0.25">
      <c r="A2" s="39" t="s">
        <v>16</v>
      </c>
      <c r="B2" s="39"/>
      <c r="C2" s="39"/>
      <c r="D2" s="39"/>
      <c r="E2" s="39"/>
    </row>
    <row r="3" spans="1:13" x14ac:dyDescent="0.25">
      <c r="H3" s="29"/>
      <c r="K3" s="29"/>
    </row>
    <row r="4" spans="1:13" ht="45" customHeight="1" x14ac:dyDescent="0.25">
      <c r="A4" s="40" t="s">
        <v>17</v>
      </c>
      <c r="B4" s="42" t="s">
        <v>18</v>
      </c>
      <c r="C4" s="42" t="s">
        <v>19</v>
      </c>
      <c r="D4" s="44" t="s">
        <v>20</v>
      </c>
      <c r="E4" s="45" t="s">
        <v>21</v>
      </c>
      <c r="F4" s="46"/>
      <c r="G4" s="46"/>
      <c r="H4" s="46"/>
      <c r="I4" s="46"/>
      <c r="J4" s="46"/>
      <c r="K4" s="46"/>
      <c r="L4" s="46"/>
      <c r="M4" s="46"/>
    </row>
    <row r="5" spans="1:13" ht="22.5" x14ac:dyDescent="0.25">
      <c r="A5" s="41"/>
      <c r="B5" s="43"/>
      <c r="C5" s="43"/>
      <c r="D5" s="43"/>
      <c r="E5" s="14" t="s">
        <v>139</v>
      </c>
      <c r="F5" s="14" t="s">
        <v>140</v>
      </c>
      <c r="G5" s="14" t="s">
        <v>141</v>
      </c>
      <c r="H5" s="14" t="s">
        <v>142</v>
      </c>
      <c r="I5" s="14" t="s">
        <v>143</v>
      </c>
      <c r="J5" s="14" t="s">
        <v>144</v>
      </c>
      <c r="K5" s="14" t="s">
        <v>145</v>
      </c>
      <c r="L5" s="14" t="s">
        <v>146</v>
      </c>
      <c r="M5" s="14" t="s">
        <v>147</v>
      </c>
    </row>
    <row r="6" spans="1:13" x14ac:dyDescent="0.25">
      <c r="A6" s="4" t="s">
        <v>22</v>
      </c>
      <c r="B6" s="5" t="s">
        <v>23</v>
      </c>
      <c r="C6" s="5" t="s">
        <v>23</v>
      </c>
      <c r="D6" s="6" t="s">
        <v>24</v>
      </c>
      <c r="E6" s="15">
        <v>2031375</v>
      </c>
      <c r="F6" s="15">
        <v>4794750.7</v>
      </c>
      <c r="G6" s="15">
        <v>1891298.4</v>
      </c>
      <c r="H6" s="15">
        <f>+H7+H14+H22+H18</f>
        <v>4079866.1999999997</v>
      </c>
      <c r="I6" s="15">
        <v>2280884.6</v>
      </c>
      <c r="J6" s="15">
        <v>873598.7</v>
      </c>
      <c r="K6" s="15">
        <v>3337214.4</v>
      </c>
      <c r="L6" s="15">
        <v>0</v>
      </c>
      <c r="M6" s="15">
        <v>0</v>
      </c>
    </row>
    <row r="7" spans="1:13" x14ac:dyDescent="0.25">
      <c r="A7" s="4" t="s">
        <v>25</v>
      </c>
      <c r="B7" s="5" t="s">
        <v>23</v>
      </c>
      <c r="C7" s="5" t="s">
        <v>23</v>
      </c>
      <c r="D7" s="6" t="s">
        <v>24</v>
      </c>
      <c r="E7" s="15">
        <v>1630206.6</v>
      </c>
      <c r="F7" s="15">
        <v>3848900.8</v>
      </c>
      <c r="G7" s="15">
        <v>1542674.7</v>
      </c>
      <c r="H7" s="15">
        <f>+H10+H11</f>
        <v>2980594.6999999997</v>
      </c>
      <c r="I7" s="15">
        <v>1827341.4</v>
      </c>
      <c r="J7" s="15">
        <v>479026.5</v>
      </c>
      <c r="K7" s="15">
        <v>2676319.5</v>
      </c>
      <c r="L7" s="15">
        <v>0</v>
      </c>
      <c r="M7" s="15">
        <v>0</v>
      </c>
    </row>
    <row r="8" spans="1:13" x14ac:dyDescent="0.25">
      <c r="A8" s="4" t="s">
        <v>26</v>
      </c>
      <c r="B8" s="5" t="s">
        <v>27</v>
      </c>
      <c r="C8" s="5" t="s">
        <v>28</v>
      </c>
      <c r="D8" s="6" t="s">
        <v>24</v>
      </c>
      <c r="E8" s="15">
        <v>1581211.9</v>
      </c>
      <c r="F8" s="15">
        <v>3731399.5</v>
      </c>
      <c r="G8" s="15">
        <v>1460695</v>
      </c>
      <c r="H8" s="15">
        <f>+H9</f>
        <v>2968722.4</v>
      </c>
      <c r="I8" s="15">
        <v>1825402.9</v>
      </c>
      <c r="J8" s="15">
        <v>466908.5</v>
      </c>
      <c r="K8" s="15">
        <v>2661579.6</v>
      </c>
      <c r="L8" s="15">
        <v>0</v>
      </c>
      <c r="M8" s="15">
        <v>0</v>
      </c>
    </row>
    <row r="9" spans="1:13" x14ac:dyDescent="0.25">
      <c r="A9" s="4" t="s">
        <v>29</v>
      </c>
      <c r="B9" s="5" t="s">
        <v>27</v>
      </c>
      <c r="C9" s="5" t="s">
        <v>30</v>
      </c>
      <c r="D9" s="6" t="s">
        <v>24</v>
      </c>
      <c r="E9" s="15">
        <v>1581211.9</v>
      </c>
      <c r="F9" s="15">
        <v>3731399.5</v>
      </c>
      <c r="G9" s="15">
        <v>1460695</v>
      </c>
      <c r="H9" s="15">
        <f>+H10</f>
        <v>2968722.4</v>
      </c>
      <c r="I9" s="15">
        <v>1825402.9</v>
      </c>
      <c r="J9" s="15">
        <v>466908.5</v>
      </c>
      <c r="K9" s="15">
        <v>2661579.6</v>
      </c>
      <c r="L9" s="15">
        <v>0</v>
      </c>
      <c r="M9" s="15">
        <v>0</v>
      </c>
    </row>
    <row r="10" spans="1:13" x14ac:dyDescent="0.25">
      <c r="A10" s="18" t="s">
        <v>31</v>
      </c>
      <c r="B10" s="7" t="s">
        <v>27</v>
      </c>
      <c r="C10" s="7" t="s">
        <v>30</v>
      </c>
      <c r="D10" s="19" t="s">
        <v>32</v>
      </c>
      <c r="E10" s="20">
        <v>1581211.9</v>
      </c>
      <c r="F10" s="20">
        <v>3731399.5</v>
      </c>
      <c r="G10" s="20">
        <v>1460695</v>
      </c>
      <c r="H10" s="47">
        <f>2781722.4+187000</f>
        <v>2968722.4</v>
      </c>
      <c r="I10" s="47">
        <f>1825402.9</f>
        <v>1825402.9</v>
      </c>
      <c r="J10" s="20">
        <v>466908.5</v>
      </c>
      <c r="K10" s="47">
        <f>2661579.6</f>
        <v>2661579.6</v>
      </c>
      <c r="L10" s="20">
        <v>0</v>
      </c>
      <c r="M10" s="20">
        <v>0</v>
      </c>
    </row>
    <row r="11" spans="1:13" x14ac:dyDescent="0.25">
      <c r="A11" s="4" t="s">
        <v>33</v>
      </c>
      <c r="B11" s="5" t="s">
        <v>34</v>
      </c>
      <c r="C11" s="5" t="s">
        <v>30</v>
      </c>
      <c r="D11" s="6" t="s">
        <v>32</v>
      </c>
      <c r="E11" s="15">
        <v>48994.8</v>
      </c>
      <c r="F11" s="15">
        <v>117501.3</v>
      </c>
      <c r="G11" s="15">
        <v>81979.7</v>
      </c>
      <c r="H11" s="15">
        <v>11872.3</v>
      </c>
      <c r="I11" s="15">
        <v>1938.5</v>
      </c>
      <c r="J11" s="15">
        <v>12118</v>
      </c>
      <c r="K11" s="15">
        <v>14739.9</v>
      </c>
      <c r="L11" s="15">
        <v>0</v>
      </c>
      <c r="M11" s="15">
        <v>0</v>
      </c>
    </row>
    <row r="12" spans="1:13" x14ac:dyDescent="0.25">
      <c r="A12" s="18" t="s">
        <v>35</v>
      </c>
      <c r="B12" s="7" t="s">
        <v>34</v>
      </c>
      <c r="C12" s="7" t="s">
        <v>30</v>
      </c>
      <c r="D12" s="19" t="s">
        <v>36</v>
      </c>
      <c r="E12" s="20">
        <v>29695.5</v>
      </c>
      <c r="F12" s="20">
        <v>40819.5</v>
      </c>
      <c r="G12" s="20">
        <v>39373.4</v>
      </c>
      <c r="H12" s="20">
        <v>11872.3</v>
      </c>
      <c r="I12" s="20">
        <v>1938.5</v>
      </c>
      <c r="J12" s="20">
        <v>838.9</v>
      </c>
      <c r="K12" s="20">
        <v>14739.9</v>
      </c>
      <c r="L12" s="20">
        <v>0</v>
      </c>
      <c r="M12" s="20">
        <v>0</v>
      </c>
    </row>
    <row r="13" spans="1:13" x14ac:dyDescent="0.25">
      <c r="A13" s="18" t="s">
        <v>37</v>
      </c>
      <c r="B13" s="7" t="s">
        <v>34</v>
      </c>
      <c r="C13" s="7" t="s">
        <v>30</v>
      </c>
      <c r="D13" s="19" t="s">
        <v>38</v>
      </c>
      <c r="E13" s="20">
        <v>19299.2</v>
      </c>
      <c r="F13" s="20">
        <v>76681.899999999994</v>
      </c>
      <c r="G13" s="20">
        <v>42606.3</v>
      </c>
      <c r="H13" s="20">
        <v>0</v>
      </c>
      <c r="I13" s="20">
        <v>0</v>
      </c>
      <c r="J13" s="20">
        <v>11279</v>
      </c>
      <c r="K13" s="20">
        <v>0</v>
      </c>
      <c r="L13" s="20">
        <v>0</v>
      </c>
      <c r="M13" s="20">
        <v>0</v>
      </c>
    </row>
    <row r="14" spans="1:13" x14ac:dyDescent="0.25">
      <c r="A14" s="4" t="s">
        <v>39</v>
      </c>
      <c r="B14" s="5" t="s">
        <v>23</v>
      </c>
      <c r="C14" s="5" t="s">
        <v>23</v>
      </c>
      <c r="D14" s="6" t="s">
        <v>24</v>
      </c>
      <c r="E14" s="15">
        <v>393606.7</v>
      </c>
      <c r="F14" s="15">
        <v>932849.9</v>
      </c>
      <c r="G14" s="15">
        <v>346923.7</v>
      </c>
      <c r="H14" s="15">
        <v>720930.6</v>
      </c>
      <c r="I14" s="15">
        <v>443863.2</v>
      </c>
      <c r="J14" s="15">
        <v>115802.1</v>
      </c>
      <c r="K14" s="15">
        <v>645794.9</v>
      </c>
      <c r="L14" s="15">
        <v>0</v>
      </c>
      <c r="M14" s="15">
        <v>0</v>
      </c>
    </row>
    <row r="15" spans="1:13" x14ac:dyDescent="0.25">
      <c r="A15" s="4" t="s">
        <v>40</v>
      </c>
      <c r="B15" s="5" t="s">
        <v>27</v>
      </c>
      <c r="C15" s="5" t="s">
        <v>41</v>
      </c>
      <c r="D15" s="6" t="s">
        <v>24</v>
      </c>
      <c r="E15" s="15">
        <v>393606.7</v>
      </c>
      <c r="F15" s="15">
        <v>932849.9</v>
      </c>
      <c r="G15" s="15">
        <v>346923.7</v>
      </c>
      <c r="H15" s="15">
        <v>720930.6</v>
      </c>
      <c r="I15" s="15">
        <v>443863.2</v>
      </c>
      <c r="J15" s="15">
        <v>115802.1</v>
      </c>
      <c r="K15" s="15">
        <v>645794.9</v>
      </c>
      <c r="L15" s="15">
        <v>0</v>
      </c>
      <c r="M15" s="15">
        <v>0</v>
      </c>
    </row>
    <row r="16" spans="1:13" ht="21" x14ac:dyDescent="0.25">
      <c r="A16" s="4" t="s">
        <v>42</v>
      </c>
      <c r="B16" s="5" t="s">
        <v>27</v>
      </c>
      <c r="C16" s="5" t="s">
        <v>43</v>
      </c>
      <c r="D16" s="6" t="s">
        <v>24</v>
      </c>
      <c r="E16" s="15">
        <v>393606.7</v>
      </c>
      <c r="F16" s="15">
        <v>932849.9</v>
      </c>
      <c r="G16" s="15">
        <v>346923.7</v>
      </c>
      <c r="H16" s="15">
        <v>720930.6</v>
      </c>
      <c r="I16" s="15">
        <v>443863.2</v>
      </c>
      <c r="J16" s="15">
        <v>115802.1</v>
      </c>
      <c r="K16" s="15">
        <v>645794.9</v>
      </c>
      <c r="L16" s="15">
        <v>0</v>
      </c>
      <c r="M16" s="15">
        <v>0</v>
      </c>
    </row>
    <row r="17" spans="1:13" x14ac:dyDescent="0.25">
      <c r="A17" s="18" t="s">
        <v>44</v>
      </c>
      <c r="B17" s="7" t="s">
        <v>27</v>
      </c>
      <c r="C17" s="7" t="s">
        <v>43</v>
      </c>
      <c r="D17" s="19" t="s">
        <v>32</v>
      </c>
      <c r="E17" s="20">
        <v>393606.7</v>
      </c>
      <c r="F17" s="20">
        <v>932849.9</v>
      </c>
      <c r="G17" s="20">
        <v>346923.7</v>
      </c>
      <c r="H17" s="20">
        <v>720930.6</v>
      </c>
      <c r="I17" s="20">
        <v>443863.2</v>
      </c>
      <c r="J17" s="20">
        <v>115802.1</v>
      </c>
      <c r="K17" s="20">
        <v>645794.9</v>
      </c>
      <c r="L17" s="20">
        <v>0</v>
      </c>
      <c r="M17" s="20">
        <v>0</v>
      </c>
    </row>
    <row r="18" spans="1:13" x14ac:dyDescent="0.25">
      <c r="A18" s="4" t="s">
        <v>45</v>
      </c>
      <c r="B18" s="5" t="s">
        <v>23</v>
      </c>
      <c r="C18" s="5" t="s">
        <v>23</v>
      </c>
      <c r="D18" s="6" t="s">
        <v>24</v>
      </c>
      <c r="E18" s="15">
        <v>0</v>
      </c>
      <c r="F18" s="15">
        <v>0</v>
      </c>
      <c r="G18" s="15">
        <v>0</v>
      </c>
      <c r="H18" s="15">
        <v>334873.3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x14ac:dyDescent="0.25">
      <c r="A19" s="4" t="s">
        <v>46</v>
      </c>
      <c r="B19" s="5" t="s">
        <v>47</v>
      </c>
      <c r="C19" s="5" t="s">
        <v>41</v>
      </c>
      <c r="D19" s="6" t="s">
        <v>24</v>
      </c>
      <c r="E19" s="15">
        <v>0</v>
      </c>
      <c r="F19" s="15">
        <v>0</v>
      </c>
      <c r="G19" s="15">
        <v>0</v>
      </c>
      <c r="H19" s="15">
        <v>334873.3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1:13" x14ac:dyDescent="0.25">
      <c r="A20" s="4" t="s">
        <v>48</v>
      </c>
      <c r="B20" s="5" t="s">
        <v>47</v>
      </c>
      <c r="C20" s="5" t="s">
        <v>43</v>
      </c>
      <c r="D20" s="6" t="s">
        <v>24</v>
      </c>
      <c r="E20" s="15">
        <v>0</v>
      </c>
      <c r="F20" s="15">
        <v>0</v>
      </c>
      <c r="G20" s="15">
        <v>0</v>
      </c>
      <c r="H20" s="15">
        <v>334873.3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</row>
    <row r="21" spans="1:13" x14ac:dyDescent="0.25">
      <c r="A21" s="18" t="s">
        <v>49</v>
      </c>
      <c r="B21" s="7" t="s">
        <v>47</v>
      </c>
      <c r="C21" s="7" t="s">
        <v>43</v>
      </c>
      <c r="D21" s="19" t="s">
        <v>50</v>
      </c>
      <c r="E21" s="20">
        <v>0</v>
      </c>
      <c r="F21" s="20">
        <v>0</v>
      </c>
      <c r="G21" s="20">
        <v>0</v>
      </c>
      <c r="H21" s="20">
        <v>334873.3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x14ac:dyDescent="0.25">
      <c r="A22" s="4" t="s">
        <v>51</v>
      </c>
      <c r="B22" s="5" t="s">
        <v>23</v>
      </c>
      <c r="C22" s="5" t="s">
        <v>23</v>
      </c>
      <c r="D22" s="6" t="s">
        <v>24</v>
      </c>
      <c r="E22" s="15">
        <v>7561.6</v>
      </c>
      <c r="F22" s="15">
        <v>13000</v>
      </c>
      <c r="G22" s="15">
        <v>1700</v>
      </c>
      <c r="H22" s="15">
        <v>43467.6</v>
      </c>
      <c r="I22" s="15">
        <v>9680</v>
      </c>
      <c r="J22" s="15">
        <v>278770.09999999998</v>
      </c>
      <c r="K22" s="15">
        <v>15100</v>
      </c>
      <c r="L22" s="15">
        <v>0</v>
      </c>
      <c r="M22" s="15">
        <v>0</v>
      </c>
    </row>
    <row r="23" spans="1:13" x14ac:dyDescent="0.25">
      <c r="A23" s="4" t="s">
        <v>52</v>
      </c>
      <c r="B23" s="5" t="s">
        <v>53</v>
      </c>
      <c r="C23" s="5" t="s">
        <v>23</v>
      </c>
      <c r="D23" s="6" t="s">
        <v>24</v>
      </c>
      <c r="E23" s="15">
        <v>761.6</v>
      </c>
      <c r="F23" s="15">
        <v>0</v>
      </c>
      <c r="G23" s="15">
        <v>0</v>
      </c>
      <c r="H23" s="15">
        <v>0</v>
      </c>
      <c r="I23" s="15">
        <v>0</v>
      </c>
      <c r="J23" s="15">
        <v>278562.09999999998</v>
      </c>
      <c r="K23" s="15">
        <v>0</v>
      </c>
      <c r="L23" s="15">
        <v>0</v>
      </c>
      <c r="M23" s="15">
        <v>0</v>
      </c>
    </row>
    <row r="24" spans="1:13" x14ac:dyDescent="0.25">
      <c r="A24" s="4" t="s">
        <v>54</v>
      </c>
      <c r="B24" s="5" t="s">
        <v>53</v>
      </c>
      <c r="C24" s="5" t="s">
        <v>28</v>
      </c>
      <c r="D24" s="6" t="s">
        <v>24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8871</v>
      </c>
      <c r="K24" s="15">
        <v>0</v>
      </c>
      <c r="L24" s="15">
        <v>0</v>
      </c>
      <c r="M24" s="15">
        <v>0</v>
      </c>
    </row>
    <row r="25" spans="1:13" x14ac:dyDescent="0.25">
      <c r="A25" s="18" t="s">
        <v>55</v>
      </c>
      <c r="B25" s="7" t="s">
        <v>53</v>
      </c>
      <c r="C25" s="7" t="s">
        <v>30</v>
      </c>
      <c r="D25" s="19" t="s">
        <v>24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8871</v>
      </c>
      <c r="K25" s="20">
        <v>0</v>
      </c>
      <c r="L25" s="20">
        <v>0</v>
      </c>
      <c r="M25" s="20">
        <v>0</v>
      </c>
    </row>
    <row r="26" spans="1:13" x14ac:dyDescent="0.25">
      <c r="A26" s="4" t="s">
        <v>56</v>
      </c>
      <c r="B26" s="5" t="s">
        <v>53</v>
      </c>
      <c r="C26" s="5" t="s">
        <v>41</v>
      </c>
      <c r="D26" s="6" t="s">
        <v>24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47486</v>
      </c>
      <c r="K26" s="15">
        <v>0</v>
      </c>
      <c r="L26" s="15">
        <v>0</v>
      </c>
      <c r="M26" s="15">
        <v>0</v>
      </c>
    </row>
    <row r="27" spans="1:13" x14ac:dyDescent="0.25">
      <c r="A27" s="18" t="s">
        <v>57</v>
      </c>
      <c r="B27" s="7" t="s">
        <v>53</v>
      </c>
      <c r="C27" s="7" t="s">
        <v>43</v>
      </c>
      <c r="D27" s="19" t="s">
        <v>24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35776.1</v>
      </c>
      <c r="K27" s="20">
        <v>0</v>
      </c>
      <c r="L27" s="20">
        <v>0</v>
      </c>
      <c r="M27" s="20">
        <v>0</v>
      </c>
    </row>
    <row r="28" spans="1:13" x14ac:dyDescent="0.25">
      <c r="A28" s="18" t="s">
        <v>58</v>
      </c>
      <c r="B28" s="7" t="s">
        <v>53</v>
      </c>
      <c r="C28" s="7" t="s">
        <v>59</v>
      </c>
      <c r="D28" s="19" t="s">
        <v>24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10949.4</v>
      </c>
      <c r="K28" s="20">
        <v>0</v>
      </c>
      <c r="L28" s="20">
        <v>0</v>
      </c>
      <c r="M28" s="20">
        <v>0</v>
      </c>
    </row>
    <row r="29" spans="1:13" x14ac:dyDescent="0.25">
      <c r="A29" s="18" t="s">
        <v>60</v>
      </c>
      <c r="B29" s="7" t="s">
        <v>53</v>
      </c>
      <c r="C29" s="7" t="s">
        <v>61</v>
      </c>
      <c r="D29" s="19" t="s">
        <v>24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760.5</v>
      </c>
      <c r="K29" s="20">
        <v>0</v>
      </c>
      <c r="L29" s="20">
        <v>0</v>
      </c>
      <c r="M29" s="20">
        <v>0</v>
      </c>
    </row>
    <row r="30" spans="1:13" x14ac:dyDescent="0.25">
      <c r="A30" s="4" t="s">
        <v>62</v>
      </c>
      <c r="B30" s="5" t="s">
        <v>53</v>
      </c>
      <c r="C30" s="5" t="s">
        <v>63</v>
      </c>
      <c r="D30" s="6" t="s">
        <v>24</v>
      </c>
      <c r="E30" s="15">
        <v>761.6</v>
      </c>
      <c r="F30" s="15">
        <v>0</v>
      </c>
      <c r="G30" s="15">
        <v>0</v>
      </c>
      <c r="H30" s="15">
        <v>0</v>
      </c>
      <c r="I30" s="15">
        <v>0</v>
      </c>
      <c r="J30" s="15">
        <v>34490</v>
      </c>
      <c r="K30" s="15">
        <v>0</v>
      </c>
      <c r="L30" s="15">
        <v>0</v>
      </c>
      <c r="M30" s="15">
        <v>0</v>
      </c>
    </row>
    <row r="31" spans="1:13" x14ac:dyDescent="0.25">
      <c r="A31" s="4" t="s">
        <v>64</v>
      </c>
      <c r="B31" s="5" t="s">
        <v>53</v>
      </c>
      <c r="C31" s="5" t="s">
        <v>65</v>
      </c>
      <c r="D31" s="6" t="s">
        <v>24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34490</v>
      </c>
      <c r="K31" s="15">
        <v>0</v>
      </c>
      <c r="L31" s="15">
        <v>0</v>
      </c>
      <c r="M31" s="15">
        <v>0</v>
      </c>
    </row>
    <row r="32" spans="1:13" x14ac:dyDescent="0.25">
      <c r="A32" s="18" t="s">
        <v>66</v>
      </c>
      <c r="B32" s="7" t="s">
        <v>53</v>
      </c>
      <c r="C32" s="7" t="s">
        <v>65</v>
      </c>
      <c r="D32" s="19" t="s">
        <v>32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29940</v>
      </c>
      <c r="K32" s="20">
        <v>0</v>
      </c>
      <c r="L32" s="20">
        <v>0</v>
      </c>
      <c r="M32" s="20">
        <v>0</v>
      </c>
    </row>
    <row r="33" spans="1:13" ht="21" x14ac:dyDescent="0.25">
      <c r="A33" s="4" t="s">
        <v>67</v>
      </c>
      <c r="B33" s="5" t="s">
        <v>53</v>
      </c>
      <c r="C33" s="5" t="s">
        <v>65</v>
      </c>
      <c r="D33" s="6" t="s">
        <v>68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4550</v>
      </c>
      <c r="K33" s="15">
        <v>0</v>
      </c>
      <c r="L33" s="15">
        <v>0</v>
      </c>
      <c r="M33" s="15">
        <v>0</v>
      </c>
    </row>
    <row r="34" spans="1:13" ht="22.5" x14ac:dyDescent="0.25">
      <c r="A34" s="18" t="s">
        <v>69</v>
      </c>
      <c r="B34" s="7" t="s">
        <v>53</v>
      </c>
      <c r="C34" s="7" t="s">
        <v>65</v>
      </c>
      <c r="D34" s="19" t="s">
        <v>70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800</v>
      </c>
      <c r="K34" s="20">
        <v>0</v>
      </c>
      <c r="L34" s="20">
        <v>0</v>
      </c>
      <c r="M34" s="20">
        <v>0</v>
      </c>
    </row>
    <row r="35" spans="1:13" x14ac:dyDescent="0.25">
      <c r="A35" s="18" t="s">
        <v>71</v>
      </c>
      <c r="B35" s="7" t="s">
        <v>53</v>
      </c>
      <c r="C35" s="7" t="s">
        <v>65</v>
      </c>
      <c r="D35" s="19" t="s">
        <v>72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3750</v>
      </c>
      <c r="K35" s="20">
        <v>0</v>
      </c>
      <c r="L35" s="20">
        <v>0</v>
      </c>
      <c r="M35" s="20">
        <v>0</v>
      </c>
    </row>
    <row r="36" spans="1:13" x14ac:dyDescent="0.25">
      <c r="A36" s="18" t="s">
        <v>73</v>
      </c>
      <c r="B36" s="7" t="s">
        <v>53</v>
      </c>
      <c r="C36" s="7" t="s">
        <v>74</v>
      </c>
      <c r="D36" s="19" t="s">
        <v>24</v>
      </c>
      <c r="E36" s="20">
        <v>761.6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</row>
    <row r="37" spans="1:13" x14ac:dyDescent="0.25">
      <c r="A37" s="4" t="s">
        <v>75</v>
      </c>
      <c r="B37" s="5" t="s">
        <v>53</v>
      </c>
      <c r="C37" s="5" t="s">
        <v>76</v>
      </c>
      <c r="D37" s="6" t="s">
        <v>24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101922.7</v>
      </c>
      <c r="K37" s="15">
        <v>0</v>
      </c>
      <c r="L37" s="15">
        <v>0</v>
      </c>
      <c r="M37" s="15">
        <v>0</v>
      </c>
    </row>
    <row r="38" spans="1:13" x14ac:dyDescent="0.25">
      <c r="A38" s="4" t="s">
        <v>77</v>
      </c>
      <c r="B38" s="5" t="s">
        <v>53</v>
      </c>
      <c r="C38" s="5" t="s">
        <v>78</v>
      </c>
      <c r="D38" s="6" t="s">
        <v>24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101922.7</v>
      </c>
      <c r="K38" s="15">
        <v>0</v>
      </c>
      <c r="L38" s="15">
        <v>0</v>
      </c>
      <c r="M38" s="15">
        <v>0</v>
      </c>
    </row>
    <row r="39" spans="1:13" x14ac:dyDescent="0.25">
      <c r="A39" s="4" t="s">
        <v>79</v>
      </c>
      <c r="B39" s="5" t="s">
        <v>53</v>
      </c>
      <c r="C39" s="5" t="s">
        <v>78</v>
      </c>
      <c r="D39" s="6" t="s">
        <v>32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8922.7999999999993</v>
      </c>
      <c r="K39" s="15">
        <v>0</v>
      </c>
      <c r="L39" s="15">
        <v>0</v>
      </c>
      <c r="M39" s="15">
        <v>0</v>
      </c>
    </row>
    <row r="40" spans="1:13" x14ac:dyDescent="0.25">
      <c r="A40" s="18" t="s">
        <v>80</v>
      </c>
      <c r="B40" s="7" t="s">
        <v>53</v>
      </c>
      <c r="C40" s="7" t="s">
        <v>78</v>
      </c>
      <c r="D40" s="19" t="s">
        <v>81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8360.2999999999993</v>
      </c>
      <c r="K40" s="20">
        <v>0</v>
      </c>
      <c r="L40" s="20">
        <v>0</v>
      </c>
      <c r="M40" s="20">
        <v>0</v>
      </c>
    </row>
    <row r="41" spans="1:13" x14ac:dyDescent="0.25">
      <c r="A41" s="18" t="s">
        <v>82</v>
      </c>
      <c r="B41" s="7" t="s">
        <v>53</v>
      </c>
      <c r="C41" s="7" t="s">
        <v>78</v>
      </c>
      <c r="D41" s="19" t="s">
        <v>36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562.5</v>
      </c>
      <c r="K41" s="20">
        <v>0</v>
      </c>
      <c r="L41" s="20">
        <v>0</v>
      </c>
      <c r="M41" s="20">
        <v>0</v>
      </c>
    </row>
    <row r="42" spans="1:13" x14ac:dyDescent="0.25">
      <c r="A42" s="18" t="s">
        <v>83</v>
      </c>
      <c r="B42" s="7" t="s">
        <v>53</v>
      </c>
      <c r="C42" s="7" t="s">
        <v>78</v>
      </c>
      <c r="D42" s="19" t="s">
        <v>84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92999.9</v>
      </c>
      <c r="K42" s="20">
        <v>0</v>
      </c>
      <c r="L42" s="20">
        <v>0</v>
      </c>
      <c r="M42" s="20">
        <v>0</v>
      </c>
    </row>
    <row r="43" spans="1:13" x14ac:dyDescent="0.25">
      <c r="A43" s="4" t="s">
        <v>85</v>
      </c>
      <c r="B43" s="5" t="s">
        <v>53</v>
      </c>
      <c r="C43" s="5" t="s">
        <v>86</v>
      </c>
      <c r="D43" s="6" t="s">
        <v>24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85792.4</v>
      </c>
      <c r="K43" s="15">
        <v>0</v>
      </c>
      <c r="L43" s="15">
        <v>0</v>
      </c>
      <c r="M43" s="15">
        <v>0</v>
      </c>
    </row>
    <row r="44" spans="1:13" x14ac:dyDescent="0.25">
      <c r="A44" s="18" t="s">
        <v>87</v>
      </c>
      <c r="B44" s="7" t="s">
        <v>53</v>
      </c>
      <c r="C44" s="7" t="s">
        <v>88</v>
      </c>
      <c r="D44" s="19" t="s">
        <v>24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990</v>
      </c>
      <c r="K44" s="20">
        <v>0</v>
      </c>
      <c r="L44" s="20">
        <v>0</v>
      </c>
      <c r="M44" s="20">
        <v>0</v>
      </c>
    </row>
    <row r="45" spans="1:13" ht="21" x14ac:dyDescent="0.25">
      <c r="A45" s="4" t="s">
        <v>89</v>
      </c>
      <c r="B45" s="5" t="s">
        <v>53</v>
      </c>
      <c r="C45" s="5" t="s">
        <v>90</v>
      </c>
      <c r="D45" s="6" t="s">
        <v>24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64677.9</v>
      </c>
      <c r="K45" s="15">
        <v>0</v>
      </c>
      <c r="L45" s="15">
        <v>0</v>
      </c>
      <c r="M45" s="15">
        <v>0</v>
      </c>
    </row>
    <row r="46" spans="1:13" x14ac:dyDescent="0.25">
      <c r="A46" s="18" t="s">
        <v>91</v>
      </c>
      <c r="B46" s="7" t="s">
        <v>53</v>
      </c>
      <c r="C46" s="7" t="s">
        <v>90</v>
      </c>
      <c r="D46" s="19" t="s">
        <v>32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64677.9</v>
      </c>
      <c r="K46" s="20">
        <v>0</v>
      </c>
      <c r="L46" s="20">
        <v>0</v>
      </c>
      <c r="M46" s="20">
        <v>0</v>
      </c>
    </row>
    <row r="47" spans="1:13" x14ac:dyDescent="0.25">
      <c r="A47" s="4" t="s">
        <v>92</v>
      </c>
      <c r="B47" s="5" t="s">
        <v>53</v>
      </c>
      <c r="C47" s="5" t="s">
        <v>93</v>
      </c>
      <c r="D47" s="6" t="s">
        <v>24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20124.599999999999</v>
      </c>
      <c r="K47" s="15">
        <v>0</v>
      </c>
      <c r="L47" s="15">
        <v>0</v>
      </c>
      <c r="M47" s="15">
        <v>0</v>
      </c>
    </row>
    <row r="48" spans="1:13" x14ac:dyDescent="0.25">
      <c r="A48" s="18" t="s">
        <v>92</v>
      </c>
      <c r="B48" s="7" t="s">
        <v>53</v>
      </c>
      <c r="C48" s="7" t="s">
        <v>93</v>
      </c>
      <c r="D48" s="19" t="s">
        <v>72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20124.599999999999</v>
      </c>
      <c r="K48" s="20">
        <v>0</v>
      </c>
      <c r="L48" s="20">
        <v>0</v>
      </c>
      <c r="M48" s="20">
        <v>0</v>
      </c>
    </row>
    <row r="49" spans="1:13" x14ac:dyDescent="0.25">
      <c r="A49" s="4" t="s">
        <v>94</v>
      </c>
      <c r="B49" s="5" t="s">
        <v>34</v>
      </c>
      <c r="C49" s="5" t="s">
        <v>23</v>
      </c>
      <c r="D49" s="6" t="s">
        <v>24</v>
      </c>
      <c r="E49" s="15">
        <v>6800</v>
      </c>
      <c r="F49" s="15">
        <v>13000</v>
      </c>
      <c r="G49" s="15">
        <v>1700</v>
      </c>
      <c r="H49" s="15">
        <v>41467.599999999999</v>
      </c>
      <c r="I49" s="15">
        <v>9680</v>
      </c>
      <c r="J49" s="15">
        <v>0</v>
      </c>
      <c r="K49" s="15">
        <v>15100</v>
      </c>
      <c r="L49" s="15">
        <v>0</v>
      </c>
      <c r="M49" s="15">
        <v>0</v>
      </c>
    </row>
    <row r="50" spans="1:13" x14ac:dyDescent="0.25">
      <c r="A50" s="4" t="s">
        <v>95</v>
      </c>
      <c r="B50" s="5" t="s">
        <v>34</v>
      </c>
      <c r="C50" s="5" t="s">
        <v>41</v>
      </c>
      <c r="D50" s="6" t="s">
        <v>24</v>
      </c>
      <c r="E50" s="15">
        <v>4700</v>
      </c>
      <c r="F50" s="15">
        <v>6500</v>
      </c>
      <c r="G50" s="15">
        <v>1700</v>
      </c>
      <c r="H50" s="15">
        <v>31760</v>
      </c>
      <c r="I50" s="15">
        <v>5220</v>
      </c>
      <c r="J50" s="15">
        <v>0</v>
      </c>
      <c r="K50" s="15">
        <v>12700</v>
      </c>
      <c r="L50" s="15">
        <v>0</v>
      </c>
      <c r="M50" s="15">
        <v>0</v>
      </c>
    </row>
    <row r="51" spans="1:13" x14ac:dyDescent="0.25">
      <c r="A51" s="4" t="s">
        <v>96</v>
      </c>
      <c r="B51" s="5" t="s">
        <v>34</v>
      </c>
      <c r="C51" s="5" t="s">
        <v>43</v>
      </c>
      <c r="D51" s="6" t="s">
        <v>24</v>
      </c>
      <c r="E51" s="15">
        <v>4700</v>
      </c>
      <c r="F51" s="15">
        <v>6500</v>
      </c>
      <c r="G51" s="15">
        <v>1700</v>
      </c>
      <c r="H51" s="15">
        <v>31760</v>
      </c>
      <c r="I51" s="15">
        <v>5220</v>
      </c>
      <c r="J51" s="15">
        <v>0</v>
      </c>
      <c r="K51" s="15">
        <v>12700</v>
      </c>
      <c r="L51" s="15">
        <v>0</v>
      </c>
      <c r="M51" s="15">
        <v>0</v>
      </c>
    </row>
    <row r="52" spans="1:13" ht="22.5" x14ac:dyDescent="0.25">
      <c r="A52" s="18" t="s">
        <v>97</v>
      </c>
      <c r="B52" s="7" t="s">
        <v>34</v>
      </c>
      <c r="C52" s="7" t="s">
        <v>43</v>
      </c>
      <c r="D52" s="19" t="s">
        <v>84</v>
      </c>
      <c r="E52" s="20">
        <v>4700</v>
      </c>
      <c r="F52" s="20">
        <v>6500</v>
      </c>
      <c r="G52" s="20">
        <v>1700</v>
      </c>
      <c r="H52" s="20">
        <v>31760</v>
      </c>
      <c r="I52" s="20">
        <v>5220</v>
      </c>
      <c r="J52" s="20">
        <v>0</v>
      </c>
      <c r="K52" s="20">
        <v>12700</v>
      </c>
      <c r="L52" s="20">
        <v>0</v>
      </c>
      <c r="M52" s="20">
        <v>0</v>
      </c>
    </row>
    <row r="53" spans="1:13" x14ac:dyDescent="0.25">
      <c r="A53" s="4" t="s">
        <v>98</v>
      </c>
      <c r="B53" s="5" t="s">
        <v>34</v>
      </c>
      <c r="C53" s="5" t="s">
        <v>63</v>
      </c>
      <c r="D53" s="6" t="s">
        <v>24</v>
      </c>
      <c r="E53" s="15">
        <v>2100</v>
      </c>
      <c r="F53" s="15">
        <v>6500</v>
      </c>
      <c r="G53" s="15">
        <v>0</v>
      </c>
      <c r="H53" s="15">
        <v>9707.6</v>
      </c>
      <c r="I53" s="15">
        <v>4460</v>
      </c>
      <c r="J53" s="15">
        <v>0</v>
      </c>
      <c r="K53" s="15">
        <v>2400</v>
      </c>
      <c r="L53" s="15">
        <v>0</v>
      </c>
      <c r="M53" s="15">
        <v>0</v>
      </c>
    </row>
    <row r="54" spans="1:13" ht="22.5" x14ac:dyDescent="0.25">
      <c r="A54" s="18" t="s">
        <v>99</v>
      </c>
      <c r="B54" s="7" t="s">
        <v>34</v>
      </c>
      <c r="C54" s="7" t="s">
        <v>100</v>
      </c>
      <c r="D54" s="19" t="s">
        <v>24</v>
      </c>
      <c r="E54" s="20">
        <v>2100</v>
      </c>
      <c r="F54" s="20">
        <v>6500</v>
      </c>
      <c r="G54" s="20">
        <v>0</v>
      </c>
      <c r="H54" s="20">
        <v>9707.6</v>
      </c>
      <c r="I54" s="20">
        <v>4460</v>
      </c>
      <c r="J54" s="20">
        <v>0</v>
      </c>
      <c r="K54" s="20">
        <v>2400</v>
      </c>
      <c r="L54" s="20">
        <v>0</v>
      </c>
      <c r="M54" s="20">
        <v>0</v>
      </c>
    </row>
    <row r="55" spans="1:13" x14ac:dyDescent="0.25">
      <c r="A55" s="4" t="s">
        <v>101</v>
      </c>
      <c r="B55" s="5" t="s">
        <v>102</v>
      </c>
      <c r="C55" s="5" t="s">
        <v>23</v>
      </c>
      <c r="D55" s="6" t="s">
        <v>24</v>
      </c>
      <c r="E55" s="15">
        <v>0</v>
      </c>
      <c r="F55" s="15">
        <v>0</v>
      </c>
      <c r="G55" s="15">
        <v>0</v>
      </c>
      <c r="H55" s="15">
        <v>2000</v>
      </c>
      <c r="I55" s="15">
        <v>0</v>
      </c>
      <c r="J55" s="15">
        <v>208</v>
      </c>
      <c r="K55" s="15">
        <v>0</v>
      </c>
      <c r="L55" s="15">
        <v>0</v>
      </c>
      <c r="M55" s="15">
        <v>0</v>
      </c>
    </row>
    <row r="56" spans="1:13" x14ac:dyDescent="0.25">
      <c r="A56" s="4" t="s">
        <v>103</v>
      </c>
      <c r="B56" s="5" t="s">
        <v>102</v>
      </c>
      <c r="C56" s="5" t="s">
        <v>41</v>
      </c>
      <c r="D56" s="6" t="s">
        <v>24</v>
      </c>
      <c r="E56" s="15">
        <v>0</v>
      </c>
      <c r="F56" s="15">
        <v>0</v>
      </c>
      <c r="G56" s="15">
        <v>0</v>
      </c>
      <c r="H56" s="15">
        <v>2000</v>
      </c>
      <c r="I56" s="15">
        <v>0</v>
      </c>
      <c r="J56" s="15">
        <v>208</v>
      </c>
      <c r="K56" s="15">
        <v>0</v>
      </c>
      <c r="L56" s="15">
        <v>0</v>
      </c>
      <c r="M56" s="15">
        <v>0</v>
      </c>
    </row>
    <row r="57" spans="1:13" x14ac:dyDescent="0.25">
      <c r="A57" s="4" t="s">
        <v>104</v>
      </c>
      <c r="B57" s="5" t="s">
        <v>102</v>
      </c>
      <c r="C57" s="5" t="s">
        <v>43</v>
      </c>
      <c r="D57" s="6" t="s">
        <v>24</v>
      </c>
      <c r="E57" s="15">
        <v>0</v>
      </c>
      <c r="F57" s="15">
        <v>0</v>
      </c>
      <c r="G57" s="15">
        <v>0</v>
      </c>
      <c r="H57" s="15">
        <v>2000</v>
      </c>
      <c r="I57" s="15">
        <v>0</v>
      </c>
      <c r="J57" s="15">
        <v>208</v>
      </c>
      <c r="K57" s="15">
        <v>0</v>
      </c>
      <c r="L57" s="15">
        <v>0</v>
      </c>
      <c r="M57" s="15">
        <v>0</v>
      </c>
    </row>
    <row r="58" spans="1:13" x14ac:dyDescent="0.25">
      <c r="A58" s="4" t="s">
        <v>103</v>
      </c>
      <c r="B58" s="5" t="s">
        <v>102</v>
      </c>
      <c r="C58" s="5" t="s">
        <v>43</v>
      </c>
      <c r="D58" s="6" t="s">
        <v>32</v>
      </c>
      <c r="E58" s="15">
        <v>0</v>
      </c>
      <c r="F58" s="15">
        <v>0</v>
      </c>
      <c r="G58" s="15">
        <v>0</v>
      </c>
      <c r="H58" s="15">
        <v>2000</v>
      </c>
      <c r="I58" s="15">
        <v>0</v>
      </c>
      <c r="J58" s="15">
        <v>208</v>
      </c>
      <c r="K58" s="15">
        <v>0</v>
      </c>
      <c r="L58" s="15">
        <v>0</v>
      </c>
      <c r="M58" s="15">
        <v>0</v>
      </c>
    </row>
    <row r="59" spans="1:13" x14ac:dyDescent="0.25">
      <c r="A59" s="18" t="s">
        <v>105</v>
      </c>
      <c r="B59" s="7" t="s">
        <v>102</v>
      </c>
      <c r="C59" s="7" t="s">
        <v>43</v>
      </c>
      <c r="D59" s="19" t="s">
        <v>106</v>
      </c>
      <c r="E59" s="20">
        <v>0</v>
      </c>
      <c r="F59" s="20">
        <v>0</v>
      </c>
      <c r="G59" s="20">
        <v>0</v>
      </c>
      <c r="H59" s="20">
        <v>2000</v>
      </c>
      <c r="I59" s="20">
        <v>0</v>
      </c>
      <c r="J59" s="20">
        <v>208</v>
      </c>
      <c r="K59" s="20">
        <v>0</v>
      </c>
      <c r="L59" s="20">
        <v>0</v>
      </c>
      <c r="M59" s="20">
        <v>0</v>
      </c>
    </row>
    <row r="60" spans="1:13" ht="24" x14ac:dyDescent="0.25">
      <c r="A60" s="8" t="s">
        <v>107</v>
      </c>
      <c r="B60" s="5" t="s">
        <v>108</v>
      </c>
      <c r="C60" s="5" t="s">
        <v>108</v>
      </c>
      <c r="D60" s="6" t="s">
        <v>108</v>
      </c>
      <c r="E60" s="21">
        <f t="shared" ref="E60:M60" si="0">E61+E62</f>
        <v>2031375</v>
      </c>
      <c r="F60" s="21">
        <f t="shared" si="0"/>
        <v>4794750.7</v>
      </c>
      <c r="G60" s="21">
        <f t="shared" si="0"/>
        <v>1891298.4</v>
      </c>
      <c r="H60" s="21">
        <f t="shared" si="0"/>
        <v>3892866.2</v>
      </c>
      <c r="I60" s="21">
        <f t="shared" si="0"/>
        <v>2280884.6</v>
      </c>
      <c r="J60" s="21">
        <f t="shared" si="0"/>
        <v>873598.7</v>
      </c>
      <c r="K60" s="21">
        <f t="shared" si="0"/>
        <v>3337214.4</v>
      </c>
      <c r="L60" s="21">
        <f t="shared" si="0"/>
        <v>0</v>
      </c>
      <c r="M60" s="21">
        <f t="shared" si="0"/>
        <v>0</v>
      </c>
    </row>
    <row r="61" spans="1:13" x14ac:dyDescent="0.25">
      <c r="A61" s="8" t="s">
        <v>109</v>
      </c>
      <c r="B61" s="5" t="s">
        <v>108</v>
      </c>
      <c r="C61" s="5" t="s">
        <v>108</v>
      </c>
      <c r="D61" s="6" t="s">
        <v>108</v>
      </c>
      <c r="E61" s="21">
        <v>2031375</v>
      </c>
      <c r="F61" s="21">
        <v>4794750.7</v>
      </c>
      <c r="G61" s="21">
        <v>1891298.4</v>
      </c>
      <c r="H61" s="21">
        <v>3892866.2</v>
      </c>
      <c r="I61" s="21">
        <v>2280884.6</v>
      </c>
      <c r="J61" s="21">
        <v>873598.7</v>
      </c>
      <c r="K61" s="21">
        <v>3337214.4</v>
      </c>
      <c r="L61" s="21">
        <v>0</v>
      </c>
      <c r="M61" s="21">
        <v>0</v>
      </c>
    </row>
    <row r="62" spans="1:13" x14ac:dyDescent="0.25">
      <c r="A62" s="8" t="s">
        <v>110</v>
      </c>
      <c r="B62" s="5" t="s">
        <v>108</v>
      </c>
      <c r="C62" s="5" t="s">
        <v>108</v>
      </c>
      <c r="D62" s="6" t="s">
        <v>108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</row>
    <row r="63" spans="1:13" x14ac:dyDescent="0.25">
      <c r="A63" s="8" t="s">
        <v>111</v>
      </c>
      <c r="B63" s="5" t="s">
        <v>108</v>
      </c>
      <c r="C63" s="5" t="s">
        <v>108</v>
      </c>
      <c r="D63" s="22" t="s">
        <v>108</v>
      </c>
      <c r="E63" s="23">
        <v>289903.8</v>
      </c>
      <c r="F63" s="23">
        <v>0</v>
      </c>
      <c r="G63" s="23">
        <v>985130.4</v>
      </c>
      <c r="H63" s="23">
        <v>266050.2</v>
      </c>
      <c r="I63" s="23">
        <v>147498</v>
      </c>
      <c r="J63" s="23">
        <v>2091867.1</v>
      </c>
      <c r="K63" s="23">
        <v>72357.3</v>
      </c>
      <c r="L63" s="23">
        <v>3662.5</v>
      </c>
      <c r="M63" s="23">
        <v>17562.8</v>
      </c>
    </row>
    <row r="64" spans="1:13" ht="24" x14ac:dyDescent="0.25">
      <c r="A64" s="8" t="s">
        <v>112</v>
      </c>
      <c r="B64" s="5" t="s">
        <v>108</v>
      </c>
      <c r="C64" s="5" t="s">
        <v>108</v>
      </c>
      <c r="D64" s="22" t="s">
        <v>108</v>
      </c>
      <c r="E64" s="23">
        <v>0</v>
      </c>
      <c r="F64" s="23">
        <v>0</v>
      </c>
      <c r="G64" s="23">
        <v>0</v>
      </c>
      <c r="H64" s="23"/>
      <c r="I64" s="23">
        <v>0</v>
      </c>
      <c r="J64" s="23">
        <v>650000</v>
      </c>
      <c r="K64" s="23"/>
      <c r="L64" s="23">
        <v>0</v>
      </c>
      <c r="M64" s="23">
        <v>0</v>
      </c>
    </row>
    <row r="66" spans="10:10" x14ac:dyDescent="0.25">
      <c r="J66" s="30"/>
    </row>
  </sheetData>
  <mergeCells count="7">
    <mergeCell ref="A1:E1"/>
    <mergeCell ref="A2:E2"/>
    <mergeCell ref="A4:A5"/>
    <mergeCell ref="B4:B5"/>
    <mergeCell ref="C4:C5"/>
    <mergeCell ref="D4:D5"/>
    <mergeCell ref="E4:M4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4"/>
    <pageSetUpPr fitToPage="1"/>
  </sheetPr>
  <dimension ref="A1:M71"/>
  <sheetViews>
    <sheetView showGridLines="0" workbookViewId="0">
      <selection sqref="A1:E1"/>
    </sheetView>
  </sheetViews>
  <sheetFormatPr defaultRowHeight="15" x14ac:dyDescent="0.25"/>
  <cols>
    <col min="1" max="1" width="47.5703125" style="17" customWidth="1"/>
    <col min="2" max="4" width="7.140625" style="17" customWidth="1"/>
    <col min="5" max="5" width="13" style="17" bestFit="1" customWidth="1"/>
    <col min="6" max="13" width="13" style="17" customWidth="1"/>
    <col min="14" max="14" width="9.140625" style="17" customWidth="1"/>
    <col min="15" max="16384" width="9.140625" style="17"/>
  </cols>
  <sheetData>
    <row r="1" spans="1:13" x14ac:dyDescent="0.25">
      <c r="A1" s="38" t="s">
        <v>113</v>
      </c>
      <c r="B1" s="38"/>
      <c r="C1" s="38"/>
      <c r="D1" s="38"/>
      <c r="E1" s="38"/>
    </row>
    <row r="2" spans="1:13" x14ac:dyDescent="0.25">
      <c r="E2" s="29"/>
    </row>
    <row r="3" spans="1:13" ht="45" customHeight="1" x14ac:dyDescent="0.25">
      <c r="A3" s="40" t="s">
        <v>17</v>
      </c>
      <c r="B3" s="42" t="s">
        <v>18</v>
      </c>
      <c r="C3" s="42" t="s">
        <v>19</v>
      </c>
      <c r="D3" s="44" t="s">
        <v>20</v>
      </c>
      <c r="E3" s="45" t="s">
        <v>21</v>
      </c>
      <c r="F3" s="46"/>
      <c r="G3" s="46"/>
      <c r="H3" s="46"/>
      <c r="I3" s="46"/>
      <c r="J3" s="46"/>
      <c r="K3" s="46"/>
      <c r="L3" s="46"/>
      <c r="M3" s="46"/>
    </row>
    <row r="4" spans="1:13" ht="22.5" x14ac:dyDescent="0.25">
      <c r="A4" s="41"/>
      <c r="B4" s="43"/>
      <c r="C4" s="43"/>
      <c r="D4" s="43"/>
      <c r="E4" s="14" t="s">
        <v>148</v>
      </c>
      <c r="F4" s="14" t="s">
        <v>140</v>
      </c>
      <c r="G4" s="14" t="s">
        <v>141</v>
      </c>
      <c r="H4" s="14" t="s">
        <v>142</v>
      </c>
      <c r="I4" s="14" t="s">
        <v>143</v>
      </c>
      <c r="J4" s="14" t="s">
        <v>144</v>
      </c>
      <c r="K4" s="14" t="s">
        <v>145</v>
      </c>
      <c r="L4" s="14" t="s">
        <v>146</v>
      </c>
      <c r="M4" s="14" t="s">
        <v>147</v>
      </c>
    </row>
    <row r="5" spans="1:13" x14ac:dyDescent="0.25">
      <c r="A5" s="4" t="s">
        <v>22</v>
      </c>
      <c r="B5" s="5" t="s">
        <v>23</v>
      </c>
      <c r="C5" s="5" t="s">
        <v>23</v>
      </c>
      <c r="D5" s="6" t="s">
        <v>24</v>
      </c>
      <c r="E5" s="15">
        <v>2296997.2000000002</v>
      </c>
      <c r="F5" s="15">
        <v>5341657.4000000004</v>
      </c>
      <c r="G5" s="15">
        <v>2611210.1</v>
      </c>
      <c r="H5" s="15">
        <v>4229670</v>
      </c>
      <c r="I5" s="15">
        <v>2342292.5</v>
      </c>
      <c r="J5" s="15">
        <v>1360004.2</v>
      </c>
      <c r="K5" s="15">
        <v>3343814.4</v>
      </c>
      <c r="L5" s="15">
        <v>0</v>
      </c>
      <c r="M5" s="15">
        <v>0</v>
      </c>
    </row>
    <row r="6" spans="1:13" x14ac:dyDescent="0.25">
      <c r="A6" s="4" t="s">
        <v>25</v>
      </c>
      <c r="B6" s="5" t="s">
        <v>23</v>
      </c>
      <c r="C6" s="5" t="s">
        <v>23</v>
      </c>
      <c r="D6" s="6" t="s">
        <v>24</v>
      </c>
      <c r="E6" s="15">
        <v>1833919.8</v>
      </c>
      <c r="F6" s="15">
        <v>3848900.8</v>
      </c>
      <c r="G6" s="15">
        <v>2130296.7000000002</v>
      </c>
      <c r="H6" s="15">
        <v>2981620.9</v>
      </c>
      <c r="I6" s="15">
        <v>1834341.4</v>
      </c>
      <c r="J6" s="15">
        <v>605473.69999999995</v>
      </c>
      <c r="K6" s="15">
        <v>2682919.5</v>
      </c>
      <c r="L6" s="15">
        <v>0</v>
      </c>
      <c r="M6" s="15">
        <v>0</v>
      </c>
    </row>
    <row r="7" spans="1:13" x14ac:dyDescent="0.25">
      <c r="A7" s="4" t="s">
        <v>26</v>
      </c>
      <c r="B7" s="5" t="s">
        <v>27</v>
      </c>
      <c r="C7" s="5" t="s">
        <v>28</v>
      </c>
      <c r="D7" s="6" t="s">
        <v>24</v>
      </c>
      <c r="E7" s="15">
        <v>1780230.7</v>
      </c>
      <c r="F7" s="15">
        <v>3731399.5</v>
      </c>
      <c r="G7" s="15">
        <v>2030753.4</v>
      </c>
      <c r="H7" s="15">
        <v>2968722.4</v>
      </c>
      <c r="I7" s="15">
        <v>1832402.9</v>
      </c>
      <c r="J7" s="15">
        <v>591041.5</v>
      </c>
      <c r="K7" s="15">
        <v>2668179.6</v>
      </c>
      <c r="L7" s="15">
        <v>0</v>
      </c>
      <c r="M7" s="15">
        <v>0</v>
      </c>
    </row>
    <row r="8" spans="1:13" x14ac:dyDescent="0.25">
      <c r="A8" s="4" t="s">
        <v>29</v>
      </c>
      <c r="B8" s="5" t="s">
        <v>27</v>
      </c>
      <c r="C8" s="5" t="s">
        <v>30</v>
      </c>
      <c r="D8" s="6" t="s">
        <v>24</v>
      </c>
      <c r="E8" s="15">
        <v>1780230.7</v>
      </c>
      <c r="F8" s="15">
        <v>3731399.5</v>
      </c>
      <c r="G8" s="15">
        <v>2030753.4</v>
      </c>
      <c r="H8" s="15">
        <v>2968722.4</v>
      </c>
      <c r="I8" s="15">
        <v>1832402.9</v>
      </c>
      <c r="J8" s="15">
        <v>591041.5</v>
      </c>
      <c r="K8" s="15">
        <v>2668179.6</v>
      </c>
      <c r="L8" s="15">
        <v>0</v>
      </c>
      <c r="M8" s="15">
        <v>0</v>
      </c>
    </row>
    <row r="9" spans="1:13" x14ac:dyDescent="0.25">
      <c r="A9" s="18" t="s">
        <v>31</v>
      </c>
      <c r="B9" s="7" t="s">
        <v>27</v>
      </c>
      <c r="C9" s="7" t="s">
        <v>30</v>
      </c>
      <c r="D9" s="19" t="s">
        <v>32</v>
      </c>
      <c r="E9" s="20">
        <v>1780230.7</v>
      </c>
      <c r="F9" s="20">
        <v>3731399.5</v>
      </c>
      <c r="G9" s="20">
        <v>2030753.4</v>
      </c>
      <c r="H9" s="20">
        <v>2968722.4</v>
      </c>
      <c r="I9" s="20">
        <v>1832402.9</v>
      </c>
      <c r="J9" s="20">
        <v>591041.5</v>
      </c>
      <c r="K9" s="20">
        <v>2668179.6</v>
      </c>
      <c r="L9" s="20">
        <v>0</v>
      </c>
      <c r="M9" s="20">
        <v>0</v>
      </c>
    </row>
    <row r="10" spans="1:13" x14ac:dyDescent="0.25">
      <c r="A10" s="4" t="s">
        <v>33</v>
      </c>
      <c r="B10" s="5" t="s">
        <v>34</v>
      </c>
      <c r="C10" s="5" t="s">
        <v>30</v>
      </c>
      <c r="D10" s="6" t="s">
        <v>32</v>
      </c>
      <c r="E10" s="15">
        <v>53689.1</v>
      </c>
      <c r="F10" s="15">
        <v>117501.3</v>
      </c>
      <c r="G10" s="15">
        <v>99543.4</v>
      </c>
      <c r="H10" s="15">
        <v>12898.5</v>
      </c>
      <c r="I10" s="15">
        <v>1938.5</v>
      </c>
      <c r="J10" s="15">
        <v>14432.1</v>
      </c>
      <c r="K10" s="15">
        <v>14739.9</v>
      </c>
      <c r="L10" s="15">
        <v>0</v>
      </c>
      <c r="M10" s="15">
        <v>0</v>
      </c>
    </row>
    <row r="11" spans="1:13" x14ac:dyDescent="0.25">
      <c r="A11" s="18" t="s">
        <v>35</v>
      </c>
      <c r="B11" s="7" t="s">
        <v>34</v>
      </c>
      <c r="C11" s="7" t="s">
        <v>30</v>
      </c>
      <c r="D11" s="19" t="s">
        <v>36</v>
      </c>
      <c r="E11" s="20">
        <v>33033.9</v>
      </c>
      <c r="F11" s="20">
        <v>40819.5</v>
      </c>
      <c r="G11" s="20">
        <v>56937.1</v>
      </c>
      <c r="H11" s="20">
        <v>12898.5</v>
      </c>
      <c r="I11" s="20">
        <v>1938.5</v>
      </c>
      <c r="J11" s="20">
        <v>3153.1</v>
      </c>
      <c r="K11" s="20">
        <v>14739.9</v>
      </c>
      <c r="L11" s="20">
        <v>0</v>
      </c>
      <c r="M11" s="20">
        <v>0</v>
      </c>
    </row>
    <row r="12" spans="1:13" x14ac:dyDescent="0.25">
      <c r="A12" s="18" t="s">
        <v>37</v>
      </c>
      <c r="B12" s="7" t="s">
        <v>34</v>
      </c>
      <c r="C12" s="7" t="s">
        <v>30</v>
      </c>
      <c r="D12" s="19" t="s">
        <v>38</v>
      </c>
      <c r="E12" s="20">
        <v>20655.2</v>
      </c>
      <c r="F12" s="20">
        <v>76681.899999999994</v>
      </c>
      <c r="G12" s="20">
        <v>42606.3</v>
      </c>
      <c r="H12" s="20">
        <v>0</v>
      </c>
      <c r="I12" s="20">
        <v>0</v>
      </c>
      <c r="J12" s="20">
        <v>11279</v>
      </c>
      <c r="K12" s="20">
        <v>0</v>
      </c>
      <c r="L12" s="20">
        <v>0</v>
      </c>
      <c r="M12" s="20">
        <v>0</v>
      </c>
    </row>
    <row r="13" spans="1:13" x14ac:dyDescent="0.25">
      <c r="A13" s="4" t="s">
        <v>39</v>
      </c>
      <c r="B13" s="5" t="s">
        <v>23</v>
      </c>
      <c r="C13" s="5" t="s">
        <v>23</v>
      </c>
      <c r="D13" s="6" t="s">
        <v>24</v>
      </c>
      <c r="E13" s="15">
        <v>427845.2</v>
      </c>
      <c r="F13" s="15">
        <v>932849.9</v>
      </c>
      <c r="G13" s="15">
        <v>479213.3</v>
      </c>
      <c r="H13" s="15">
        <v>720930.6</v>
      </c>
      <c r="I13" s="15">
        <v>443863.2</v>
      </c>
      <c r="J13" s="15">
        <v>123960.4</v>
      </c>
      <c r="K13" s="15">
        <v>645794.9</v>
      </c>
      <c r="L13" s="15">
        <v>0</v>
      </c>
      <c r="M13" s="15">
        <v>0</v>
      </c>
    </row>
    <row r="14" spans="1:13" x14ac:dyDescent="0.25">
      <c r="A14" s="4" t="s">
        <v>40</v>
      </c>
      <c r="B14" s="5" t="s">
        <v>27</v>
      </c>
      <c r="C14" s="5" t="s">
        <v>41</v>
      </c>
      <c r="D14" s="6" t="s">
        <v>24</v>
      </c>
      <c r="E14" s="15">
        <v>427845.2</v>
      </c>
      <c r="F14" s="15">
        <v>932849.9</v>
      </c>
      <c r="G14" s="15">
        <v>479213.3</v>
      </c>
      <c r="H14" s="15">
        <v>720930.6</v>
      </c>
      <c r="I14" s="15">
        <v>443863.2</v>
      </c>
      <c r="J14" s="15">
        <v>123960.4</v>
      </c>
      <c r="K14" s="15">
        <v>645794.9</v>
      </c>
      <c r="L14" s="15">
        <v>0</v>
      </c>
      <c r="M14" s="15">
        <v>0</v>
      </c>
    </row>
    <row r="15" spans="1:13" ht="21" x14ac:dyDescent="0.25">
      <c r="A15" s="4" t="s">
        <v>42</v>
      </c>
      <c r="B15" s="5" t="s">
        <v>27</v>
      </c>
      <c r="C15" s="5" t="s">
        <v>43</v>
      </c>
      <c r="D15" s="6" t="s">
        <v>24</v>
      </c>
      <c r="E15" s="15">
        <v>427845.2</v>
      </c>
      <c r="F15" s="15">
        <v>932849.9</v>
      </c>
      <c r="G15" s="15">
        <v>479213.3</v>
      </c>
      <c r="H15" s="15">
        <v>720930.6</v>
      </c>
      <c r="I15" s="15">
        <v>443863.2</v>
      </c>
      <c r="J15" s="15">
        <v>123960.4</v>
      </c>
      <c r="K15" s="15">
        <v>645794.9</v>
      </c>
      <c r="L15" s="15">
        <v>0</v>
      </c>
      <c r="M15" s="15">
        <v>0</v>
      </c>
    </row>
    <row r="16" spans="1:13" x14ac:dyDescent="0.25">
      <c r="A16" s="18" t="s">
        <v>44</v>
      </c>
      <c r="B16" s="7" t="s">
        <v>27</v>
      </c>
      <c r="C16" s="7" t="s">
        <v>43</v>
      </c>
      <c r="D16" s="19" t="s">
        <v>32</v>
      </c>
      <c r="E16" s="20">
        <v>427845.2</v>
      </c>
      <c r="F16" s="20">
        <v>932849.9</v>
      </c>
      <c r="G16" s="20">
        <v>479213.3</v>
      </c>
      <c r="H16" s="20">
        <v>720930.6</v>
      </c>
      <c r="I16" s="20">
        <v>443863.2</v>
      </c>
      <c r="J16" s="20">
        <v>123960.4</v>
      </c>
      <c r="K16" s="20">
        <v>645794.9</v>
      </c>
      <c r="L16" s="20">
        <v>0</v>
      </c>
      <c r="M16" s="20">
        <v>0</v>
      </c>
    </row>
    <row r="17" spans="1:13" x14ac:dyDescent="0.25">
      <c r="A17" s="4" t="s">
        <v>51</v>
      </c>
      <c r="B17" s="5" t="s">
        <v>23</v>
      </c>
      <c r="C17" s="5" t="s">
        <v>23</v>
      </c>
      <c r="D17" s="6" t="s">
        <v>24</v>
      </c>
      <c r="E17" s="15">
        <v>35232.199999999997</v>
      </c>
      <c r="F17" s="15">
        <v>559906.80000000005</v>
      </c>
      <c r="G17" s="15">
        <v>1700</v>
      </c>
      <c r="H17" s="15">
        <v>527118.5</v>
      </c>
      <c r="I17" s="15">
        <v>64087.9</v>
      </c>
      <c r="J17" s="15">
        <v>630570.1</v>
      </c>
      <c r="K17" s="15">
        <v>15100</v>
      </c>
      <c r="L17" s="15">
        <v>0</v>
      </c>
      <c r="M17" s="15">
        <v>0</v>
      </c>
    </row>
    <row r="18" spans="1:13" x14ac:dyDescent="0.25">
      <c r="A18" s="4" t="s">
        <v>52</v>
      </c>
      <c r="B18" s="5" t="s">
        <v>53</v>
      </c>
      <c r="C18" s="5" t="s">
        <v>23</v>
      </c>
      <c r="D18" s="6" t="s">
        <v>24</v>
      </c>
      <c r="E18" s="15">
        <v>0</v>
      </c>
      <c r="F18" s="15">
        <v>475.5</v>
      </c>
      <c r="G18" s="15">
        <v>0</v>
      </c>
      <c r="H18" s="15">
        <v>2053.6999999999998</v>
      </c>
      <c r="I18" s="15">
        <v>373.3</v>
      </c>
      <c r="J18" s="15">
        <v>345918.5</v>
      </c>
      <c r="K18" s="15">
        <v>0</v>
      </c>
      <c r="L18" s="15">
        <v>0</v>
      </c>
      <c r="M18" s="15">
        <v>0</v>
      </c>
    </row>
    <row r="19" spans="1:13" x14ac:dyDescent="0.25">
      <c r="A19" s="4" t="s">
        <v>54</v>
      </c>
      <c r="B19" s="5" t="s">
        <v>53</v>
      </c>
      <c r="C19" s="5" t="s">
        <v>28</v>
      </c>
      <c r="D19" s="6" t="s">
        <v>24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7925.8</v>
      </c>
      <c r="K19" s="15">
        <v>0</v>
      </c>
      <c r="L19" s="15">
        <v>0</v>
      </c>
      <c r="M19" s="15">
        <v>0</v>
      </c>
    </row>
    <row r="20" spans="1:13" x14ac:dyDescent="0.25">
      <c r="A20" s="18" t="s">
        <v>55</v>
      </c>
      <c r="B20" s="7" t="s">
        <v>53</v>
      </c>
      <c r="C20" s="7" t="s">
        <v>30</v>
      </c>
      <c r="D20" s="19" t="s">
        <v>24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7925.8</v>
      </c>
      <c r="K20" s="20">
        <v>0</v>
      </c>
      <c r="L20" s="20">
        <v>0</v>
      </c>
      <c r="M20" s="20">
        <v>0</v>
      </c>
    </row>
    <row r="21" spans="1:13" x14ac:dyDescent="0.25">
      <c r="A21" s="4" t="s">
        <v>56</v>
      </c>
      <c r="B21" s="5" t="s">
        <v>53</v>
      </c>
      <c r="C21" s="5" t="s">
        <v>41</v>
      </c>
      <c r="D21" s="6" t="s">
        <v>24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37656.5</v>
      </c>
      <c r="K21" s="15">
        <v>0</v>
      </c>
      <c r="L21" s="15">
        <v>0</v>
      </c>
      <c r="M21" s="15">
        <v>0</v>
      </c>
    </row>
    <row r="22" spans="1:13" x14ac:dyDescent="0.25">
      <c r="A22" s="18" t="s">
        <v>57</v>
      </c>
      <c r="B22" s="7" t="s">
        <v>53</v>
      </c>
      <c r="C22" s="7" t="s">
        <v>43</v>
      </c>
      <c r="D22" s="19" t="s">
        <v>24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26445</v>
      </c>
      <c r="K22" s="20">
        <v>0</v>
      </c>
      <c r="L22" s="20">
        <v>0</v>
      </c>
      <c r="M22" s="20">
        <v>0</v>
      </c>
    </row>
    <row r="23" spans="1:13" x14ac:dyDescent="0.25">
      <c r="A23" s="18" t="s">
        <v>58</v>
      </c>
      <c r="B23" s="7" t="s">
        <v>53</v>
      </c>
      <c r="C23" s="7" t="s">
        <v>59</v>
      </c>
      <c r="D23" s="19" t="s">
        <v>24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10949.4</v>
      </c>
      <c r="K23" s="20">
        <v>0</v>
      </c>
      <c r="L23" s="20">
        <v>0</v>
      </c>
      <c r="M23" s="20">
        <v>0</v>
      </c>
    </row>
    <row r="24" spans="1:13" x14ac:dyDescent="0.25">
      <c r="A24" s="18" t="s">
        <v>60</v>
      </c>
      <c r="B24" s="7" t="s">
        <v>53</v>
      </c>
      <c r="C24" s="7" t="s">
        <v>61</v>
      </c>
      <c r="D24" s="19" t="s">
        <v>24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262.10000000000002</v>
      </c>
      <c r="K24" s="20">
        <v>0</v>
      </c>
      <c r="L24" s="20">
        <v>0</v>
      </c>
      <c r="M24" s="20">
        <v>0</v>
      </c>
    </row>
    <row r="25" spans="1:13" x14ac:dyDescent="0.25">
      <c r="A25" s="4" t="s">
        <v>62</v>
      </c>
      <c r="B25" s="5" t="s">
        <v>53</v>
      </c>
      <c r="C25" s="5" t="s">
        <v>63</v>
      </c>
      <c r="D25" s="6" t="s">
        <v>24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31550</v>
      </c>
      <c r="K25" s="15">
        <v>0</v>
      </c>
      <c r="L25" s="15">
        <v>0</v>
      </c>
      <c r="M25" s="15">
        <v>0</v>
      </c>
    </row>
    <row r="26" spans="1:13" x14ac:dyDescent="0.25">
      <c r="A26" s="4" t="s">
        <v>64</v>
      </c>
      <c r="B26" s="5" t="s">
        <v>53</v>
      </c>
      <c r="C26" s="5" t="s">
        <v>65</v>
      </c>
      <c r="D26" s="6" t="s">
        <v>24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31550</v>
      </c>
      <c r="K26" s="15">
        <v>0</v>
      </c>
      <c r="L26" s="15">
        <v>0</v>
      </c>
      <c r="M26" s="15">
        <v>0</v>
      </c>
    </row>
    <row r="27" spans="1:13" x14ac:dyDescent="0.25">
      <c r="A27" s="18" t="s">
        <v>66</v>
      </c>
      <c r="B27" s="7" t="s">
        <v>53</v>
      </c>
      <c r="C27" s="7" t="s">
        <v>65</v>
      </c>
      <c r="D27" s="19" t="s">
        <v>32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27000</v>
      </c>
      <c r="K27" s="20">
        <v>0</v>
      </c>
      <c r="L27" s="20">
        <v>0</v>
      </c>
      <c r="M27" s="20">
        <v>0</v>
      </c>
    </row>
    <row r="28" spans="1:13" ht="21" x14ac:dyDescent="0.25">
      <c r="A28" s="4" t="s">
        <v>67</v>
      </c>
      <c r="B28" s="5" t="s">
        <v>53</v>
      </c>
      <c r="C28" s="5" t="s">
        <v>65</v>
      </c>
      <c r="D28" s="6" t="s">
        <v>68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4550</v>
      </c>
      <c r="K28" s="15">
        <v>0</v>
      </c>
      <c r="L28" s="15">
        <v>0</v>
      </c>
      <c r="M28" s="15">
        <v>0</v>
      </c>
    </row>
    <row r="29" spans="1:13" ht="22.5" x14ac:dyDescent="0.25">
      <c r="A29" s="18" t="s">
        <v>69</v>
      </c>
      <c r="B29" s="7" t="s">
        <v>53</v>
      </c>
      <c r="C29" s="7" t="s">
        <v>65</v>
      </c>
      <c r="D29" s="19" t="s">
        <v>70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800</v>
      </c>
      <c r="K29" s="20">
        <v>0</v>
      </c>
      <c r="L29" s="20">
        <v>0</v>
      </c>
      <c r="M29" s="20">
        <v>0</v>
      </c>
    </row>
    <row r="30" spans="1:13" x14ac:dyDescent="0.25">
      <c r="A30" s="18" t="s">
        <v>71</v>
      </c>
      <c r="B30" s="7" t="s">
        <v>53</v>
      </c>
      <c r="C30" s="7" t="s">
        <v>65</v>
      </c>
      <c r="D30" s="19" t="s">
        <v>72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3750</v>
      </c>
      <c r="K30" s="20">
        <v>0</v>
      </c>
      <c r="L30" s="20">
        <v>0</v>
      </c>
      <c r="M30" s="20">
        <v>0</v>
      </c>
    </row>
    <row r="31" spans="1:13" x14ac:dyDescent="0.25">
      <c r="A31" s="4" t="s">
        <v>75</v>
      </c>
      <c r="B31" s="5" t="s">
        <v>53</v>
      </c>
      <c r="C31" s="5" t="s">
        <v>76</v>
      </c>
      <c r="D31" s="6" t="s">
        <v>24</v>
      </c>
      <c r="E31" s="15">
        <v>0</v>
      </c>
      <c r="F31" s="15">
        <v>475.5</v>
      </c>
      <c r="G31" s="15">
        <v>0</v>
      </c>
      <c r="H31" s="15">
        <v>752</v>
      </c>
      <c r="I31" s="15">
        <v>151.5</v>
      </c>
      <c r="J31" s="15">
        <v>115465.9</v>
      </c>
      <c r="K31" s="15">
        <v>0</v>
      </c>
      <c r="L31" s="15">
        <v>0</v>
      </c>
      <c r="M31" s="15">
        <v>0</v>
      </c>
    </row>
    <row r="32" spans="1:13" x14ac:dyDescent="0.25">
      <c r="A32" s="4" t="s">
        <v>77</v>
      </c>
      <c r="B32" s="5" t="s">
        <v>53</v>
      </c>
      <c r="C32" s="5" t="s">
        <v>78</v>
      </c>
      <c r="D32" s="6" t="s">
        <v>24</v>
      </c>
      <c r="E32" s="15">
        <v>0</v>
      </c>
      <c r="F32" s="15">
        <v>475.5</v>
      </c>
      <c r="G32" s="15">
        <v>0</v>
      </c>
      <c r="H32" s="15">
        <v>752</v>
      </c>
      <c r="I32" s="15">
        <v>151.5</v>
      </c>
      <c r="J32" s="15">
        <v>115465.9</v>
      </c>
      <c r="K32" s="15">
        <v>0</v>
      </c>
      <c r="L32" s="15">
        <v>0</v>
      </c>
      <c r="M32" s="15">
        <v>0</v>
      </c>
    </row>
    <row r="33" spans="1:13" x14ac:dyDescent="0.25">
      <c r="A33" s="4" t="s">
        <v>79</v>
      </c>
      <c r="B33" s="5" t="s">
        <v>53</v>
      </c>
      <c r="C33" s="5" t="s">
        <v>78</v>
      </c>
      <c r="D33" s="6" t="s">
        <v>32</v>
      </c>
      <c r="E33" s="15">
        <v>0</v>
      </c>
      <c r="F33" s="15">
        <v>475.5</v>
      </c>
      <c r="G33" s="15">
        <v>0</v>
      </c>
      <c r="H33" s="15">
        <v>152</v>
      </c>
      <c r="I33" s="15">
        <v>151.5</v>
      </c>
      <c r="J33" s="15">
        <v>21896.799999999999</v>
      </c>
      <c r="K33" s="15">
        <v>0</v>
      </c>
      <c r="L33" s="15">
        <v>0</v>
      </c>
      <c r="M33" s="15">
        <v>0</v>
      </c>
    </row>
    <row r="34" spans="1:13" x14ac:dyDescent="0.25">
      <c r="A34" s="18" t="s">
        <v>80</v>
      </c>
      <c r="B34" s="7" t="s">
        <v>53</v>
      </c>
      <c r="C34" s="7" t="s">
        <v>78</v>
      </c>
      <c r="D34" s="19" t="s">
        <v>81</v>
      </c>
      <c r="E34" s="20">
        <v>0</v>
      </c>
      <c r="F34" s="20">
        <v>475.5</v>
      </c>
      <c r="G34" s="20">
        <v>0</v>
      </c>
      <c r="H34" s="20">
        <v>152</v>
      </c>
      <c r="I34" s="20">
        <v>151.5</v>
      </c>
      <c r="J34" s="20">
        <v>21746.799999999999</v>
      </c>
      <c r="K34" s="20">
        <v>0</v>
      </c>
      <c r="L34" s="20">
        <v>0</v>
      </c>
      <c r="M34" s="20">
        <v>0</v>
      </c>
    </row>
    <row r="35" spans="1:13" x14ac:dyDescent="0.25">
      <c r="A35" s="18" t="s">
        <v>82</v>
      </c>
      <c r="B35" s="7" t="s">
        <v>53</v>
      </c>
      <c r="C35" s="7" t="s">
        <v>78</v>
      </c>
      <c r="D35" s="19" t="s">
        <v>36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150</v>
      </c>
      <c r="K35" s="20">
        <v>0</v>
      </c>
      <c r="L35" s="20">
        <v>0</v>
      </c>
      <c r="M35" s="20">
        <v>0</v>
      </c>
    </row>
    <row r="36" spans="1:13" x14ac:dyDescent="0.25">
      <c r="A36" s="18" t="s">
        <v>83</v>
      </c>
      <c r="B36" s="7" t="s">
        <v>53</v>
      </c>
      <c r="C36" s="7" t="s">
        <v>78</v>
      </c>
      <c r="D36" s="19" t="s">
        <v>84</v>
      </c>
      <c r="E36" s="20">
        <v>0</v>
      </c>
      <c r="F36" s="20">
        <v>0</v>
      </c>
      <c r="G36" s="20">
        <v>0</v>
      </c>
      <c r="H36" s="20">
        <v>600</v>
      </c>
      <c r="I36" s="20">
        <v>0</v>
      </c>
      <c r="J36" s="20">
        <v>93569.1</v>
      </c>
      <c r="K36" s="20">
        <v>0</v>
      </c>
      <c r="L36" s="20">
        <v>0</v>
      </c>
      <c r="M36" s="20">
        <v>0</v>
      </c>
    </row>
    <row r="37" spans="1:13" x14ac:dyDescent="0.25">
      <c r="A37" s="4" t="s">
        <v>85</v>
      </c>
      <c r="B37" s="5" t="s">
        <v>53</v>
      </c>
      <c r="C37" s="5" t="s">
        <v>86</v>
      </c>
      <c r="D37" s="6" t="s">
        <v>24</v>
      </c>
      <c r="E37" s="15">
        <v>0</v>
      </c>
      <c r="F37" s="15">
        <v>0</v>
      </c>
      <c r="G37" s="15">
        <v>0</v>
      </c>
      <c r="H37" s="15">
        <v>1301.7</v>
      </c>
      <c r="I37" s="15">
        <v>221.8</v>
      </c>
      <c r="J37" s="15">
        <v>153320.29999999999</v>
      </c>
      <c r="K37" s="15">
        <v>0</v>
      </c>
      <c r="L37" s="15">
        <v>0</v>
      </c>
      <c r="M37" s="15">
        <v>0</v>
      </c>
    </row>
    <row r="38" spans="1:13" x14ac:dyDescent="0.25">
      <c r="A38" s="18" t="s">
        <v>87</v>
      </c>
      <c r="B38" s="7" t="s">
        <v>53</v>
      </c>
      <c r="C38" s="7" t="s">
        <v>88</v>
      </c>
      <c r="D38" s="19" t="s">
        <v>24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990</v>
      </c>
      <c r="K38" s="20">
        <v>0</v>
      </c>
      <c r="L38" s="20">
        <v>0</v>
      </c>
      <c r="M38" s="20">
        <v>0</v>
      </c>
    </row>
    <row r="39" spans="1:13" ht="21" x14ac:dyDescent="0.25">
      <c r="A39" s="4" t="s">
        <v>89</v>
      </c>
      <c r="B39" s="5" t="s">
        <v>53</v>
      </c>
      <c r="C39" s="5" t="s">
        <v>90</v>
      </c>
      <c r="D39" s="6" t="s">
        <v>24</v>
      </c>
      <c r="E39" s="15">
        <v>0</v>
      </c>
      <c r="F39" s="15">
        <v>0</v>
      </c>
      <c r="G39" s="15">
        <v>0</v>
      </c>
      <c r="H39" s="15">
        <v>1301.7</v>
      </c>
      <c r="I39" s="15">
        <v>221.8</v>
      </c>
      <c r="J39" s="15">
        <v>70971.600000000006</v>
      </c>
      <c r="K39" s="15">
        <v>0</v>
      </c>
      <c r="L39" s="15">
        <v>0</v>
      </c>
      <c r="M39" s="15">
        <v>0</v>
      </c>
    </row>
    <row r="40" spans="1:13" x14ac:dyDescent="0.25">
      <c r="A40" s="18" t="s">
        <v>91</v>
      </c>
      <c r="B40" s="7" t="s">
        <v>53</v>
      </c>
      <c r="C40" s="7" t="s">
        <v>90</v>
      </c>
      <c r="D40" s="19" t="s">
        <v>32</v>
      </c>
      <c r="E40" s="20">
        <v>0</v>
      </c>
      <c r="F40" s="20">
        <v>0</v>
      </c>
      <c r="G40" s="20">
        <v>0</v>
      </c>
      <c r="H40" s="20">
        <v>1301.7</v>
      </c>
      <c r="I40" s="20">
        <v>221.8</v>
      </c>
      <c r="J40" s="20">
        <v>70971.600000000006</v>
      </c>
      <c r="K40" s="20">
        <v>0</v>
      </c>
      <c r="L40" s="20">
        <v>0</v>
      </c>
      <c r="M40" s="20">
        <v>0</v>
      </c>
    </row>
    <row r="41" spans="1:13" x14ac:dyDescent="0.25">
      <c r="A41" s="4" t="s">
        <v>92</v>
      </c>
      <c r="B41" s="5" t="s">
        <v>53</v>
      </c>
      <c r="C41" s="5" t="s">
        <v>93</v>
      </c>
      <c r="D41" s="6" t="s">
        <v>24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81358.7</v>
      </c>
      <c r="K41" s="15">
        <v>0</v>
      </c>
      <c r="L41" s="15">
        <v>0</v>
      </c>
      <c r="M41" s="15">
        <v>0</v>
      </c>
    </row>
    <row r="42" spans="1:13" x14ac:dyDescent="0.25">
      <c r="A42" s="18" t="s">
        <v>92</v>
      </c>
      <c r="B42" s="7" t="s">
        <v>53</v>
      </c>
      <c r="C42" s="7" t="s">
        <v>93</v>
      </c>
      <c r="D42" s="19" t="s">
        <v>72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81358.7</v>
      </c>
      <c r="K42" s="20">
        <v>0</v>
      </c>
      <c r="L42" s="20">
        <v>0</v>
      </c>
      <c r="M42" s="20">
        <v>0</v>
      </c>
    </row>
    <row r="43" spans="1:13" x14ac:dyDescent="0.25">
      <c r="A43" s="4" t="s">
        <v>114</v>
      </c>
      <c r="B43" s="5" t="s">
        <v>47</v>
      </c>
      <c r="C43" s="5" t="s">
        <v>23</v>
      </c>
      <c r="D43" s="6" t="s">
        <v>24</v>
      </c>
      <c r="E43" s="15">
        <v>27132.2</v>
      </c>
      <c r="F43" s="15">
        <v>546431.30000000005</v>
      </c>
      <c r="G43" s="15">
        <v>0</v>
      </c>
      <c r="H43" s="15">
        <v>483597.3</v>
      </c>
      <c r="I43" s="15">
        <v>54034.6</v>
      </c>
      <c r="J43" s="15">
        <v>284443.59999999998</v>
      </c>
      <c r="K43" s="15">
        <v>0</v>
      </c>
      <c r="L43" s="15">
        <v>0</v>
      </c>
      <c r="M43" s="15">
        <v>0</v>
      </c>
    </row>
    <row r="44" spans="1:13" x14ac:dyDescent="0.25">
      <c r="A44" s="4" t="s">
        <v>115</v>
      </c>
      <c r="B44" s="5" t="s">
        <v>47</v>
      </c>
      <c r="C44" s="5" t="s">
        <v>76</v>
      </c>
      <c r="D44" s="6" t="s">
        <v>24</v>
      </c>
      <c r="E44" s="15">
        <v>27132.2</v>
      </c>
      <c r="F44" s="15">
        <v>546431.30000000005</v>
      </c>
      <c r="G44" s="15">
        <v>0</v>
      </c>
      <c r="H44" s="15">
        <v>483597.3</v>
      </c>
      <c r="I44" s="15">
        <v>54034.6</v>
      </c>
      <c r="J44" s="15">
        <v>284443.59999999998</v>
      </c>
      <c r="K44" s="15">
        <v>0</v>
      </c>
      <c r="L44" s="15">
        <v>0</v>
      </c>
      <c r="M44" s="15">
        <v>0</v>
      </c>
    </row>
    <row r="45" spans="1:13" x14ac:dyDescent="0.25">
      <c r="A45" s="4" t="s">
        <v>116</v>
      </c>
      <c r="B45" s="5" t="s">
        <v>47</v>
      </c>
      <c r="C45" s="5" t="s">
        <v>78</v>
      </c>
      <c r="D45" s="6" t="s">
        <v>24</v>
      </c>
      <c r="E45" s="15">
        <v>0</v>
      </c>
      <c r="F45" s="15">
        <v>184174.7</v>
      </c>
      <c r="G45" s="15">
        <v>0</v>
      </c>
      <c r="H45" s="15">
        <v>288039.90000000002</v>
      </c>
      <c r="I45" s="15">
        <v>0</v>
      </c>
      <c r="J45" s="15">
        <v>53227.9</v>
      </c>
      <c r="K45" s="15">
        <v>0</v>
      </c>
      <c r="L45" s="15">
        <v>0</v>
      </c>
      <c r="M45" s="15">
        <v>0</v>
      </c>
    </row>
    <row r="46" spans="1:13" x14ac:dyDescent="0.25">
      <c r="A46" s="18" t="s">
        <v>117</v>
      </c>
      <c r="B46" s="7" t="s">
        <v>47</v>
      </c>
      <c r="C46" s="7" t="s">
        <v>78</v>
      </c>
      <c r="D46" s="19" t="s">
        <v>32</v>
      </c>
      <c r="E46" s="20">
        <v>0</v>
      </c>
      <c r="F46" s="20">
        <v>0</v>
      </c>
      <c r="G46" s="20">
        <v>0</v>
      </c>
      <c r="H46" s="20">
        <v>28651.3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</row>
    <row r="47" spans="1:13" x14ac:dyDescent="0.25">
      <c r="A47" s="18" t="s">
        <v>49</v>
      </c>
      <c r="B47" s="7" t="s">
        <v>47</v>
      </c>
      <c r="C47" s="7" t="s">
        <v>78</v>
      </c>
      <c r="D47" s="19" t="s">
        <v>50</v>
      </c>
      <c r="E47" s="20">
        <v>0</v>
      </c>
      <c r="F47" s="20">
        <v>184174.7</v>
      </c>
      <c r="G47" s="20">
        <v>0</v>
      </c>
      <c r="H47" s="20">
        <v>259388.6</v>
      </c>
      <c r="I47" s="20">
        <v>0</v>
      </c>
      <c r="J47" s="20">
        <v>53227.9</v>
      </c>
      <c r="K47" s="20">
        <v>0</v>
      </c>
      <c r="L47" s="20">
        <v>0</v>
      </c>
      <c r="M47" s="20">
        <v>0</v>
      </c>
    </row>
    <row r="48" spans="1:13" x14ac:dyDescent="0.25">
      <c r="A48" s="4" t="s">
        <v>64</v>
      </c>
      <c r="B48" s="5" t="s">
        <v>47</v>
      </c>
      <c r="C48" s="5" t="s">
        <v>118</v>
      </c>
      <c r="D48" s="6" t="s">
        <v>24</v>
      </c>
      <c r="E48" s="15">
        <v>27132.2</v>
      </c>
      <c r="F48" s="15">
        <v>362256.7</v>
      </c>
      <c r="G48" s="15">
        <v>0</v>
      </c>
      <c r="H48" s="15">
        <v>195557.3</v>
      </c>
      <c r="I48" s="15">
        <v>54034.6</v>
      </c>
      <c r="J48" s="15">
        <v>231215.7</v>
      </c>
      <c r="K48" s="15">
        <v>0</v>
      </c>
      <c r="L48" s="15">
        <v>0</v>
      </c>
      <c r="M48" s="15">
        <v>0</v>
      </c>
    </row>
    <row r="49" spans="1:13" x14ac:dyDescent="0.25">
      <c r="A49" s="18" t="s">
        <v>66</v>
      </c>
      <c r="B49" s="7" t="s">
        <v>47</v>
      </c>
      <c r="C49" s="7" t="s">
        <v>118</v>
      </c>
      <c r="D49" s="19" t="s">
        <v>32</v>
      </c>
      <c r="E49" s="20">
        <v>0</v>
      </c>
      <c r="F49" s="20">
        <v>28794.2</v>
      </c>
      <c r="G49" s="20">
        <v>0</v>
      </c>
      <c r="H49" s="20">
        <v>23008.3</v>
      </c>
      <c r="I49" s="20">
        <v>32394.5</v>
      </c>
      <c r="J49" s="20">
        <v>0</v>
      </c>
      <c r="K49" s="20">
        <v>0</v>
      </c>
      <c r="L49" s="20">
        <v>0</v>
      </c>
      <c r="M49" s="20">
        <v>0</v>
      </c>
    </row>
    <row r="50" spans="1:13" x14ac:dyDescent="0.25">
      <c r="A50" s="4" t="s">
        <v>119</v>
      </c>
      <c r="B50" s="5" t="s">
        <v>47</v>
      </c>
      <c r="C50" s="5" t="s">
        <v>118</v>
      </c>
      <c r="D50" s="6" t="s">
        <v>68</v>
      </c>
      <c r="E50" s="15">
        <v>27132.2</v>
      </c>
      <c r="F50" s="15">
        <v>333462.5</v>
      </c>
      <c r="G50" s="15">
        <v>0</v>
      </c>
      <c r="H50" s="15">
        <v>172549</v>
      </c>
      <c r="I50" s="15">
        <v>21640.1</v>
      </c>
      <c r="J50" s="15">
        <v>231215.7</v>
      </c>
      <c r="K50" s="15">
        <v>0</v>
      </c>
      <c r="L50" s="15">
        <v>0</v>
      </c>
      <c r="M50" s="15">
        <v>0</v>
      </c>
    </row>
    <row r="51" spans="1:13" x14ac:dyDescent="0.25">
      <c r="A51" s="18" t="s">
        <v>120</v>
      </c>
      <c r="B51" s="7" t="s">
        <v>47</v>
      </c>
      <c r="C51" s="7" t="s">
        <v>118</v>
      </c>
      <c r="D51" s="19" t="s">
        <v>121</v>
      </c>
      <c r="E51" s="20">
        <v>1395.1</v>
      </c>
      <c r="F51" s="20">
        <v>84739.4</v>
      </c>
      <c r="G51" s="20">
        <v>0</v>
      </c>
      <c r="H51" s="20">
        <v>77836.100000000006</v>
      </c>
      <c r="I51" s="20">
        <v>10783.3</v>
      </c>
      <c r="J51" s="20">
        <v>88.2</v>
      </c>
      <c r="K51" s="20">
        <v>0</v>
      </c>
      <c r="L51" s="20">
        <v>0</v>
      </c>
      <c r="M51" s="20">
        <v>0</v>
      </c>
    </row>
    <row r="52" spans="1:13" ht="22.5" x14ac:dyDescent="0.25">
      <c r="A52" s="18" t="s">
        <v>122</v>
      </c>
      <c r="B52" s="7" t="s">
        <v>47</v>
      </c>
      <c r="C52" s="7" t="s">
        <v>118</v>
      </c>
      <c r="D52" s="19" t="s">
        <v>70</v>
      </c>
      <c r="E52" s="20">
        <v>4975.8</v>
      </c>
      <c r="F52" s="20">
        <v>92261.4</v>
      </c>
      <c r="G52" s="20">
        <v>0</v>
      </c>
      <c r="H52" s="20">
        <v>4167.6000000000004</v>
      </c>
      <c r="I52" s="20">
        <v>1680.2</v>
      </c>
      <c r="J52" s="20">
        <v>2608.3000000000002</v>
      </c>
      <c r="K52" s="20">
        <v>0</v>
      </c>
      <c r="L52" s="20">
        <v>0</v>
      </c>
      <c r="M52" s="20">
        <v>0</v>
      </c>
    </row>
    <row r="53" spans="1:13" x14ac:dyDescent="0.25">
      <c r="A53" s="18" t="s">
        <v>123</v>
      </c>
      <c r="B53" s="7" t="s">
        <v>47</v>
      </c>
      <c r="C53" s="7" t="s">
        <v>118</v>
      </c>
      <c r="D53" s="19" t="s">
        <v>124</v>
      </c>
      <c r="E53" s="20">
        <v>0</v>
      </c>
      <c r="F53" s="20">
        <v>415.9</v>
      </c>
      <c r="G53" s="20">
        <v>0</v>
      </c>
      <c r="H53" s="20">
        <v>1246.3</v>
      </c>
      <c r="I53" s="20">
        <v>0</v>
      </c>
      <c r="J53" s="20">
        <v>229.8</v>
      </c>
      <c r="K53" s="20">
        <v>0</v>
      </c>
      <c r="L53" s="20">
        <v>0</v>
      </c>
      <c r="M53" s="20">
        <v>0</v>
      </c>
    </row>
    <row r="54" spans="1:13" x14ac:dyDescent="0.25">
      <c r="A54" s="18" t="s">
        <v>125</v>
      </c>
      <c r="B54" s="7" t="s">
        <v>47</v>
      </c>
      <c r="C54" s="7" t="s">
        <v>118</v>
      </c>
      <c r="D54" s="19" t="s">
        <v>72</v>
      </c>
      <c r="E54" s="20">
        <v>20761.3</v>
      </c>
      <c r="F54" s="20">
        <v>156045.79999999999</v>
      </c>
      <c r="G54" s="20">
        <v>0</v>
      </c>
      <c r="H54" s="20">
        <v>89299</v>
      </c>
      <c r="I54" s="20">
        <v>9176.6</v>
      </c>
      <c r="J54" s="20">
        <v>228289.4</v>
      </c>
      <c r="K54" s="20">
        <v>0</v>
      </c>
      <c r="L54" s="20">
        <v>0</v>
      </c>
      <c r="M54" s="20">
        <v>0</v>
      </c>
    </row>
    <row r="55" spans="1:13" x14ac:dyDescent="0.25">
      <c r="A55" s="4" t="s">
        <v>94</v>
      </c>
      <c r="B55" s="5" t="s">
        <v>34</v>
      </c>
      <c r="C55" s="5" t="s">
        <v>23</v>
      </c>
      <c r="D55" s="6" t="s">
        <v>24</v>
      </c>
      <c r="E55" s="15">
        <v>8100</v>
      </c>
      <c r="F55" s="15">
        <v>13000</v>
      </c>
      <c r="G55" s="15">
        <v>1700</v>
      </c>
      <c r="H55" s="15">
        <v>41467.599999999999</v>
      </c>
      <c r="I55" s="15">
        <v>9680</v>
      </c>
      <c r="J55" s="15">
        <v>0</v>
      </c>
      <c r="K55" s="15">
        <v>15100</v>
      </c>
      <c r="L55" s="15">
        <v>0</v>
      </c>
      <c r="M55" s="15">
        <v>0</v>
      </c>
    </row>
    <row r="56" spans="1:13" x14ac:dyDescent="0.25">
      <c r="A56" s="4" t="s">
        <v>95</v>
      </c>
      <c r="B56" s="5" t="s">
        <v>34</v>
      </c>
      <c r="C56" s="5" t="s">
        <v>41</v>
      </c>
      <c r="D56" s="6" t="s">
        <v>24</v>
      </c>
      <c r="E56" s="15">
        <v>6000</v>
      </c>
      <c r="F56" s="15">
        <v>6500</v>
      </c>
      <c r="G56" s="15">
        <v>1700</v>
      </c>
      <c r="H56" s="15">
        <v>31760</v>
      </c>
      <c r="I56" s="15">
        <v>5220</v>
      </c>
      <c r="J56" s="15">
        <v>0</v>
      </c>
      <c r="K56" s="15">
        <v>12700</v>
      </c>
      <c r="L56" s="15">
        <v>0</v>
      </c>
      <c r="M56" s="15">
        <v>0</v>
      </c>
    </row>
    <row r="57" spans="1:13" x14ac:dyDescent="0.25">
      <c r="A57" s="4" t="s">
        <v>96</v>
      </c>
      <c r="B57" s="5" t="s">
        <v>34</v>
      </c>
      <c r="C57" s="5" t="s">
        <v>43</v>
      </c>
      <c r="D57" s="6" t="s">
        <v>24</v>
      </c>
      <c r="E57" s="15">
        <v>6000</v>
      </c>
      <c r="F57" s="15">
        <v>6500</v>
      </c>
      <c r="G57" s="15">
        <v>1700</v>
      </c>
      <c r="H57" s="15">
        <v>31760</v>
      </c>
      <c r="I57" s="15">
        <v>5220</v>
      </c>
      <c r="J57" s="15">
        <v>0</v>
      </c>
      <c r="K57" s="15">
        <v>12700</v>
      </c>
      <c r="L57" s="15">
        <v>0</v>
      </c>
      <c r="M57" s="15">
        <v>0</v>
      </c>
    </row>
    <row r="58" spans="1:13" ht="22.5" x14ac:dyDescent="0.25">
      <c r="A58" s="18" t="s">
        <v>97</v>
      </c>
      <c r="B58" s="7" t="s">
        <v>34</v>
      </c>
      <c r="C58" s="7" t="s">
        <v>43</v>
      </c>
      <c r="D58" s="19" t="s">
        <v>84</v>
      </c>
      <c r="E58" s="20">
        <v>6000</v>
      </c>
      <c r="F58" s="20">
        <v>6500</v>
      </c>
      <c r="G58" s="20">
        <v>1700</v>
      </c>
      <c r="H58" s="20">
        <v>31760</v>
      </c>
      <c r="I58" s="20">
        <v>5220</v>
      </c>
      <c r="J58" s="20">
        <v>0</v>
      </c>
      <c r="K58" s="20">
        <v>12700</v>
      </c>
      <c r="L58" s="20">
        <v>0</v>
      </c>
      <c r="M58" s="20">
        <v>0</v>
      </c>
    </row>
    <row r="59" spans="1:13" x14ac:dyDescent="0.25">
      <c r="A59" s="4" t="s">
        <v>98</v>
      </c>
      <c r="B59" s="5" t="s">
        <v>34</v>
      </c>
      <c r="C59" s="5" t="s">
        <v>63</v>
      </c>
      <c r="D59" s="6" t="s">
        <v>24</v>
      </c>
      <c r="E59" s="15">
        <v>2100</v>
      </c>
      <c r="F59" s="15">
        <v>6500</v>
      </c>
      <c r="G59" s="15">
        <v>0</v>
      </c>
      <c r="H59" s="15">
        <v>9707.6</v>
      </c>
      <c r="I59" s="15">
        <v>4460</v>
      </c>
      <c r="J59" s="15">
        <v>0</v>
      </c>
      <c r="K59" s="15">
        <v>2400</v>
      </c>
      <c r="L59" s="15">
        <v>0</v>
      </c>
      <c r="M59" s="15">
        <v>0</v>
      </c>
    </row>
    <row r="60" spans="1:13" ht="22.5" x14ac:dyDescent="0.25">
      <c r="A60" s="18" t="s">
        <v>99</v>
      </c>
      <c r="B60" s="7" t="s">
        <v>34</v>
      </c>
      <c r="C60" s="7" t="s">
        <v>100</v>
      </c>
      <c r="D60" s="19" t="s">
        <v>24</v>
      </c>
      <c r="E60" s="20">
        <v>2100</v>
      </c>
      <c r="F60" s="20">
        <v>6500</v>
      </c>
      <c r="G60" s="20">
        <v>0</v>
      </c>
      <c r="H60" s="20">
        <v>9707.6</v>
      </c>
      <c r="I60" s="20">
        <v>4460</v>
      </c>
      <c r="J60" s="20">
        <v>0</v>
      </c>
      <c r="K60" s="20">
        <v>2400</v>
      </c>
      <c r="L60" s="20">
        <v>0</v>
      </c>
      <c r="M60" s="20">
        <v>0</v>
      </c>
    </row>
    <row r="61" spans="1:13" x14ac:dyDescent="0.25">
      <c r="A61" s="4" t="s">
        <v>101</v>
      </c>
      <c r="B61" s="5" t="s">
        <v>102</v>
      </c>
      <c r="C61" s="5" t="s">
        <v>23</v>
      </c>
      <c r="D61" s="6" t="s">
        <v>24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208</v>
      </c>
      <c r="K61" s="15">
        <v>0</v>
      </c>
      <c r="L61" s="15">
        <v>0</v>
      </c>
      <c r="M61" s="15">
        <v>0</v>
      </c>
    </row>
    <row r="62" spans="1:13" x14ac:dyDescent="0.25">
      <c r="A62" s="4" t="s">
        <v>103</v>
      </c>
      <c r="B62" s="5" t="s">
        <v>102</v>
      </c>
      <c r="C62" s="5" t="s">
        <v>41</v>
      </c>
      <c r="D62" s="6" t="s">
        <v>24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208</v>
      </c>
      <c r="K62" s="15">
        <v>0</v>
      </c>
      <c r="L62" s="15">
        <v>0</v>
      </c>
      <c r="M62" s="15">
        <v>0</v>
      </c>
    </row>
    <row r="63" spans="1:13" x14ac:dyDescent="0.25">
      <c r="A63" s="4" t="s">
        <v>104</v>
      </c>
      <c r="B63" s="5" t="s">
        <v>102</v>
      </c>
      <c r="C63" s="5" t="s">
        <v>43</v>
      </c>
      <c r="D63" s="6" t="s">
        <v>24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208</v>
      </c>
      <c r="K63" s="15">
        <v>0</v>
      </c>
      <c r="L63" s="15">
        <v>0</v>
      </c>
      <c r="M63" s="15">
        <v>0</v>
      </c>
    </row>
    <row r="64" spans="1:13" x14ac:dyDescent="0.25">
      <c r="A64" s="4" t="s">
        <v>103</v>
      </c>
      <c r="B64" s="5" t="s">
        <v>102</v>
      </c>
      <c r="C64" s="5" t="s">
        <v>43</v>
      </c>
      <c r="D64" s="6" t="s">
        <v>32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208</v>
      </c>
      <c r="K64" s="15">
        <v>0</v>
      </c>
      <c r="L64" s="15">
        <v>0</v>
      </c>
      <c r="M64" s="15">
        <v>0</v>
      </c>
    </row>
    <row r="65" spans="1:13" x14ac:dyDescent="0.25">
      <c r="A65" s="18" t="s">
        <v>105</v>
      </c>
      <c r="B65" s="7" t="s">
        <v>102</v>
      </c>
      <c r="C65" s="7" t="s">
        <v>43</v>
      </c>
      <c r="D65" s="19" t="s">
        <v>106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208</v>
      </c>
      <c r="K65" s="20">
        <v>0</v>
      </c>
      <c r="L65" s="20">
        <v>0</v>
      </c>
      <c r="M65" s="20">
        <v>0</v>
      </c>
    </row>
    <row r="68" spans="1:13" x14ac:dyDescent="0.25">
      <c r="A68" s="1" t="s">
        <v>126</v>
      </c>
      <c r="B68" s="1" t="s">
        <v>127</v>
      </c>
    </row>
    <row r="71" spans="1:13" x14ac:dyDescent="0.25">
      <c r="A71" s="1" t="s">
        <v>128</v>
      </c>
      <c r="B71" s="1" t="s">
        <v>129</v>
      </c>
    </row>
  </sheetData>
  <mergeCells count="6">
    <mergeCell ref="A1:E1"/>
    <mergeCell ref="A3:A4"/>
    <mergeCell ref="B3:B4"/>
    <mergeCell ref="C3:C4"/>
    <mergeCell ref="D3:D4"/>
    <mergeCell ref="E3:M3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Остаток и поступления</vt:lpstr>
      <vt:lpstr>Кассовые расходы</vt:lpstr>
      <vt:lpstr>Фактические расходы</vt:lpstr>
      <vt:lpstr>FinancingLevel</vt:lpstr>
      <vt:lpstr>ImportRowAct</vt:lpstr>
      <vt:lpstr>ImportRowCash</vt:lpstr>
      <vt:lpstr>OnDate</vt:lpstr>
      <vt:lpstr>Organization</vt:lpstr>
      <vt:lpstr>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Buzrukov8</dc:creator>
  <cp:lastModifiedBy>USER</cp:lastModifiedBy>
  <dcterms:created xsi:type="dcterms:W3CDTF">2022-04-12T05:41:49Z</dcterms:created>
  <dcterms:modified xsi:type="dcterms:W3CDTF">2024-10-15T12:36:17Z</dcterms:modified>
</cp:coreProperties>
</file>